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sgcaldaiepn-my.sharepoint.com/personal/manuel_surace_bsgspa_it/Documents/COMMERCIALE/"/>
    </mc:Choice>
  </mc:AlternateContent>
  <xr:revisionPtr revIDLastSave="315" documentId="13_ncr:1_{3BE3E8C5-F961-408C-A5E6-D4DBADAAD579}" xr6:coauthVersionLast="47" xr6:coauthVersionMax="47" xr10:uidLastSave="{B8ABDD12-3CA9-4AB3-9331-0201EDB35A86}"/>
  <bookViews>
    <workbookView xWindow="-109" yWindow="-109" windowWidth="26301" windowHeight="14169" activeTab="1" xr2:uid="{00000000-000D-0000-FFFF-FFFF00000000}"/>
  </bookViews>
  <sheets>
    <sheet name="Listino" sheetId="6" r:id="rId1"/>
    <sheet name="Preventivo Savio" sheetId="5" r:id="rId2"/>
    <sheet name="Depliant" sheetId="8" r:id="rId3"/>
  </sheets>
  <definedNames>
    <definedName name="_xlnm.Print_Area" localSheetId="1">'Preventivo Savio'!$A$1:$H$74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6" l="1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17" i="6"/>
  <c r="D34" i="6"/>
  <c r="D33" i="6"/>
  <c r="D32" i="6"/>
  <c r="D31" i="6"/>
  <c r="D30" i="6"/>
  <c r="D29" i="6"/>
  <c r="D28" i="6"/>
  <c r="D27" i="6"/>
  <c r="D26" i="6"/>
  <c r="D25" i="6"/>
  <c r="D24" i="6"/>
  <c r="D16" i="6"/>
  <c r="D15" i="6"/>
  <c r="D14" i="6"/>
  <c r="D10" i="6"/>
  <c r="D9" i="6"/>
  <c r="D8" i="6"/>
  <c r="D7" i="6"/>
  <c r="D6" i="6"/>
  <c r="D5" i="6"/>
  <c r="D4" i="6"/>
  <c r="D3" i="6"/>
  <c r="D2" i="6"/>
  <c r="D23" i="6"/>
  <c r="D22" i="6"/>
  <c r="D21" i="6"/>
  <c r="D20" i="6"/>
  <c r="D19" i="6"/>
  <c r="D18" i="6"/>
  <c r="D13" i="6"/>
  <c r="D12" i="6"/>
  <c r="D11" i="6"/>
  <c r="C16" i="5" s="1"/>
  <c r="C17" i="5"/>
  <c r="H17" i="5" s="1"/>
  <c r="C18" i="5"/>
  <c r="H18" i="5" s="1"/>
  <c r="C19" i="5"/>
  <c r="H19" i="5" s="1"/>
  <c r="C20" i="5"/>
  <c r="H20" i="5" s="1"/>
  <c r="C21" i="5"/>
  <c r="H21" i="5" s="1"/>
  <c r="C22" i="5"/>
  <c r="H22" i="5" s="1"/>
  <c r="C23" i="5"/>
  <c r="H23" i="5" s="1"/>
  <c r="C24" i="5"/>
  <c r="H24" i="5" s="1"/>
  <c r="C25" i="5"/>
  <c r="H25" i="5" s="1"/>
  <c r="C26" i="5"/>
  <c r="H26" i="5" s="1"/>
  <c r="C27" i="5"/>
  <c r="H27" i="5" s="1"/>
  <c r="C28" i="5"/>
  <c r="H28" i="5" s="1"/>
  <c r="C29" i="5"/>
  <c r="H29" i="5" s="1"/>
  <c r="C30" i="5"/>
  <c r="H30" i="5" s="1"/>
  <c r="C31" i="5"/>
  <c r="H31" i="5" s="1"/>
  <c r="C32" i="5"/>
  <c r="H32" i="5" s="1"/>
  <c r="C33" i="5"/>
  <c r="H33" i="5" s="1"/>
  <c r="C34" i="5"/>
  <c r="H34" i="5" s="1"/>
  <c r="C35" i="5"/>
  <c r="H35" i="5" s="1"/>
  <c r="C36" i="5"/>
  <c r="H36" i="5" s="1"/>
  <c r="C37" i="5"/>
  <c r="H37" i="5" s="1"/>
  <c r="C38" i="5"/>
  <c r="H38" i="5" s="1"/>
  <c r="C39" i="5"/>
  <c r="H39" i="5" s="1"/>
  <c r="C40" i="5"/>
  <c r="H40" i="5" s="1"/>
  <c r="C41" i="5"/>
  <c r="H41" i="5" s="1"/>
  <c r="C42" i="5"/>
  <c r="H42" i="5" s="1"/>
  <c r="C43" i="5"/>
  <c r="H43" i="5" s="1"/>
  <c r="C44" i="5"/>
  <c r="H44" i="5" s="1"/>
  <c r="C45" i="5"/>
  <c r="H45" i="5" s="1"/>
  <c r="C46" i="5"/>
  <c r="H46" i="5" s="1"/>
  <c r="C47" i="5"/>
  <c r="H47" i="5" s="1"/>
  <c r="C48" i="5"/>
  <c r="H48" i="5" s="1"/>
  <c r="C49" i="5"/>
  <c r="H49" i="5" s="1"/>
  <c r="C50" i="5"/>
  <c r="H50" i="5" s="1"/>
  <c r="C51" i="5"/>
  <c r="H51" i="5" s="1"/>
  <c r="C52" i="5"/>
  <c r="H52" i="5" s="1"/>
  <c r="C53" i="5"/>
  <c r="H53" i="5" s="1"/>
  <c r="C54" i="5"/>
  <c r="H54" i="5" s="1"/>
  <c r="C55" i="5"/>
  <c r="H55" i="5" s="1"/>
  <c r="C56" i="5"/>
  <c r="H56" i="5" s="1"/>
  <c r="C57" i="5"/>
  <c r="H57" i="5" s="1"/>
  <c r="C58" i="5"/>
  <c r="H58" i="5" s="1"/>
  <c r="C59" i="5"/>
  <c r="H59" i="5" s="1"/>
  <c r="C60" i="5"/>
  <c r="H60" i="5" s="1"/>
  <c r="C61" i="5"/>
  <c r="H61" i="5" s="1"/>
  <c r="C62" i="5"/>
  <c r="H62" i="5" s="1"/>
  <c r="C63" i="5"/>
  <c r="H63" i="5" s="1"/>
  <c r="C64" i="5"/>
  <c r="H64" i="5" s="1"/>
  <c r="C65" i="5"/>
  <c r="H65" i="5" s="1"/>
  <c r="AA16" i="5"/>
  <c r="H16" i="5" l="1"/>
  <c r="F66" i="5" s="1"/>
  <c r="F67" i="5" l="1"/>
  <c r="F68" i="5" s="1"/>
</calcChain>
</file>

<file path=xl/sharedStrings.xml><?xml version="1.0" encoding="utf-8"?>
<sst xmlns="http://schemas.openxmlformats.org/spreadsheetml/2006/main" count="1311" uniqueCount="984">
  <si>
    <t>Codice</t>
  </si>
  <si>
    <t>Descrizione</t>
  </si>
  <si>
    <t>Listino</t>
  </si>
  <si>
    <t>VoceMenu</t>
  </si>
  <si>
    <t>Prodotto (Codice - Descrizione)</t>
  </si>
  <si>
    <t>Prezzo Netto</t>
  </si>
  <si>
    <t>AppoggioGamma</t>
  </si>
  <si>
    <t xml:space="preserve">OFFERTA </t>
  </si>
  <si>
    <t xml:space="preserve">Cliente: </t>
  </si>
  <si>
    <t>data:</t>
  </si>
  <si>
    <t xml:space="preserve">P IVA </t>
  </si>
  <si>
    <t>trasmessa da:</t>
  </si>
  <si>
    <t>attenzione di:</t>
  </si>
  <si>
    <t>email:</t>
  </si>
  <si>
    <t xml:space="preserve">indirizzo: </t>
  </si>
  <si>
    <t>tel:</t>
  </si>
  <si>
    <t>email/tel :</t>
  </si>
  <si>
    <t xml:space="preserve">pagamento </t>
  </si>
  <si>
    <t>Sede operativa: Via Pravolton 1/B, 33170 Pordenone</t>
  </si>
  <si>
    <t>Società Unipersonale - Cap.Soc. € 1.645.354,00</t>
  </si>
  <si>
    <t>Sede legale: Piazza IV novembre 7, Milano</t>
  </si>
  <si>
    <t>IVA 22%</t>
  </si>
  <si>
    <t>Totale IVA escl.:</t>
  </si>
  <si>
    <t>TOTALE:</t>
  </si>
  <si>
    <t>Note:</t>
  </si>
  <si>
    <t>Q.tà</t>
  </si>
  <si>
    <t>Sc.1 (%)</t>
  </si>
  <si>
    <t>Sc.2 (%)</t>
  </si>
  <si>
    <t>Sc.3 (%)</t>
  </si>
  <si>
    <t>102771090000</t>
  </si>
  <si>
    <t>FUTURA 3 F 70</t>
  </si>
  <si>
    <t>102771091000</t>
  </si>
  <si>
    <t>FUTURA 3 F 90</t>
  </si>
  <si>
    <t>102771092000</t>
  </si>
  <si>
    <t>FUTURA 3 F 110</t>
  </si>
  <si>
    <t>102771093000</t>
  </si>
  <si>
    <t>FUTURA 3 F 130</t>
  </si>
  <si>
    <t>102771094000</t>
  </si>
  <si>
    <t>FUTURA 3 F 180</t>
  </si>
  <si>
    <t>102771095000</t>
  </si>
  <si>
    <t>FUTURA 3 F 200</t>
  </si>
  <si>
    <t>102771096000</t>
  </si>
  <si>
    <t>FUTURA 3 F 220</t>
  </si>
  <si>
    <t>102771097000</t>
  </si>
  <si>
    <t>FUTURA 3 F 260</t>
  </si>
  <si>
    <t>102771098000</t>
  </si>
  <si>
    <t>FUTURA 3 F 290</t>
  </si>
  <si>
    <t>102771099000</t>
  </si>
  <si>
    <t>FUTURA 3 F 300</t>
  </si>
  <si>
    <t>102771100000</t>
  </si>
  <si>
    <t>FUTURA 3 F 310</t>
  </si>
  <si>
    <t>102771101000</t>
  </si>
  <si>
    <t>FUTURA 3 F 330</t>
  </si>
  <si>
    <t>102771102000</t>
  </si>
  <si>
    <t>FUTURA 3 F 360</t>
  </si>
  <si>
    <t>102771116000</t>
  </si>
  <si>
    <t>FUTURA 3 F 370</t>
  </si>
  <si>
    <t>102771118000</t>
  </si>
  <si>
    <t>FUTURA 3 F 400</t>
  </si>
  <si>
    <t>102771119000</t>
  </si>
  <si>
    <t>FUTURA 3 F 440</t>
  </si>
  <si>
    <t>102771120000</t>
  </si>
  <si>
    <t>FUTURA 3 F 480</t>
  </si>
  <si>
    <t>102771121000</t>
  </si>
  <si>
    <t>FUTURA 3 F 520</t>
  </si>
  <si>
    <t>102771122000</t>
  </si>
  <si>
    <t>FUTURA 3 F 550</t>
  </si>
  <si>
    <t>102771123000</t>
  </si>
  <si>
    <t>FUTURA 3 F 580</t>
  </si>
  <si>
    <t>102771124000</t>
  </si>
  <si>
    <t>FUTURA 3 F 620</t>
  </si>
  <si>
    <t>102771125000</t>
  </si>
  <si>
    <t>FUTURA 3 F 660</t>
  </si>
  <si>
    <t>102771126000</t>
  </si>
  <si>
    <t>FUTURA 3 F 690</t>
  </si>
  <si>
    <t>102771127000</t>
  </si>
  <si>
    <t>FUTURA 3 F 730</t>
  </si>
  <si>
    <t>102771128000</t>
  </si>
  <si>
    <t>FUTURA 3 F 770</t>
  </si>
  <si>
    <t>102771129000</t>
  </si>
  <si>
    <t>FUTURA 3 F 805</t>
  </si>
  <si>
    <t>102771130000</t>
  </si>
  <si>
    <t>FUTURA 3 F 840</t>
  </si>
  <si>
    <t>102771131000</t>
  </si>
  <si>
    <t>FUTURA 3 F 870</t>
  </si>
  <si>
    <t>102771148000</t>
  </si>
  <si>
    <t>FUTURA 3 F 35</t>
  </si>
  <si>
    <t>102771149000</t>
  </si>
  <si>
    <t>FUTURA 3 F 45</t>
  </si>
  <si>
    <t>102771150000</t>
  </si>
  <si>
    <t>102771151000</t>
  </si>
  <si>
    <t>FUTURA 3 F 95</t>
  </si>
  <si>
    <t>102771152000</t>
  </si>
  <si>
    <t>102771153000</t>
  </si>
  <si>
    <t>FUTURA 3 F 115</t>
  </si>
  <si>
    <t>102771154000</t>
  </si>
  <si>
    <t>FUTURA 3 F 150</t>
  </si>
  <si>
    <t>102771169000</t>
  </si>
  <si>
    <t>FUTURA 3 F 160</t>
  </si>
  <si>
    <t>102791090000</t>
  </si>
  <si>
    <t>FUTURA 3 F 70 PACK</t>
  </si>
  <si>
    <t>102791091000</t>
  </si>
  <si>
    <t>FUTURA 3 F 90 PACK</t>
  </si>
  <si>
    <t>102791092000</t>
  </si>
  <si>
    <t>FUTURA 3 F 110 PACK</t>
  </si>
  <si>
    <t>102791093000</t>
  </si>
  <si>
    <t>FUTURA 3 F 130 PACK</t>
  </si>
  <si>
    <t>102791094000</t>
  </si>
  <si>
    <t>FUTURA 3 F 180 PACK</t>
  </si>
  <si>
    <t>102791095000</t>
  </si>
  <si>
    <t>FUTURA 3 F 200 PACK</t>
  </si>
  <si>
    <t>102791096000</t>
  </si>
  <si>
    <t>FUTURA 3 F 220 PACK</t>
  </si>
  <si>
    <t>102791097000</t>
  </si>
  <si>
    <t>FUTURA 3 F 260 PACK</t>
  </si>
  <si>
    <t>102791098000</t>
  </si>
  <si>
    <t>FUTURA 3 F 290 PACK</t>
  </si>
  <si>
    <t>102791099000</t>
  </si>
  <si>
    <t>FUTURA 3 F 300 PACK</t>
  </si>
  <si>
    <t>102791100000</t>
  </si>
  <si>
    <t>FUTURA 3 F 310 PACK</t>
  </si>
  <si>
    <t>102791101000</t>
  </si>
  <si>
    <t>FUTURA 3 F 330 PACK</t>
  </si>
  <si>
    <t>102791102000</t>
  </si>
  <si>
    <t>FUTURA 3 F 360 PACK</t>
  </si>
  <si>
    <t>102791103000</t>
  </si>
  <si>
    <t>FUTURA 3 F 370 PACK</t>
  </si>
  <si>
    <t>102791105000</t>
  </si>
  <si>
    <t>FUTURA 3 F 400 PACK</t>
  </si>
  <si>
    <t>102791106000</t>
  </si>
  <si>
    <t>FUTURA 3 F 440 PACK</t>
  </si>
  <si>
    <t>102791107000</t>
  </si>
  <si>
    <t>FUTURA 3 F 480 PACK</t>
  </si>
  <si>
    <t>102791108000</t>
  </si>
  <si>
    <t>FUTURA 3 F 520 PACK</t>
  </si>
  <si>
    <t>102791109000</t>
  </si>
  <si>
    <t>FUTURA 3 F 550 PACK</t>
  </si>
  <si>
    <t>102791110000</t>
  </si>
  <si>
    <t>FUTURA 3 F 580 PACK</t>
  </si>
  <si>
    <t>102791111000</t>
  </si>
  <si>
    <t>FUTURA 3 F 620 PACK</t>
  </si>
  <si>
    <t>102791112000</t>
  </si>
  <si>
    <t>FUTURA 3 F 660 PACK</t>
  </si>
  <si>
    <t>102791113000</t>
  </si>
  <si>
    <t>FUTURA 3 F 690 PACK</t>
  </si>
  <si>
    <t>102791114000</t>
  </si>
  <si>
    <t>FUTURA 3 F 730 PACK</t>
  </si>
  <si>
    <t>102791115000</t>
  </si>
  <si>
    <t>FUTURA 3 F 770 PACK</t>
  </si>
  <si>
    <t>102791116000</t>
  </si>
  <si>
    <t>FUTURA 3 F 805 PACK</t>
  </si>
  <si>
    <t>102791117000</t>
  </si>
  <si>
    <t>FUTURA 3 F 840 PACK</t>
  </si>
  <si>
    <t>102791118000</t>
  </si>
  <si>
    <t>FUTURA 3 F 870 PACK</t>
  </si>
  <si>
    <t>102791148000</t>
  </si>
  <si>
    <t>FUTURA 3 F 160 PACK</t>
  </si>
  <si>
    <t>103351002000</t>
  </si>
  <si>
    <t>FUTURA 3 F 35 MET</t>
  </si>
  <si>
    <t>103371002000</t>
  </si>
  <si>
    <t>FUTURA 3 F 45 MET</t>
  </si>
  <si>
    <t>103381006000</t>
  </si>
  <si>
    <t>FUTURA 3 F 70 MET</t>
  </si>
  <si>
    <t>103381007000</t>
  </si>
  <si>
    <t>FUTURA 3 F 95 MET</t>
  </si>
  <si>
    <t>103381008000</t>
  </si>
  <si>
    <t>FUTURA 3 F 110 MET</t>
  </si>
  <si>
    <t>103381009000</t>
  </si>
  <si>
    <t>FUTURA 3 F 115 MET</t>
  </si>
  <si>
    <t>103381010000</t>
  </si>
  <si>
    <t>FUTURA 3 F 150 MET</t>
  </si>
  <si>
    <t>109991412000</t>
  </si>
  <si>
    <t>KIT SCAMBIATORE A PIASTRE POTENZA 35-45KW</t>
  </si>
  <si>
    <t>109991413000</t>
  </si>
  <si>
    <t>KIT SCAMBIATORE A PIASTRE POTENZA 70KW</t>
  </si>
  <si>
    <t>109991414000</t>
  </si>
  <si>
    <t>KIT SCAMBIATORE A PIASTRE POTENZA 90-115KW</t>
  </si>
  <si>
    <t>109991415000</t>
  </si>
  <si>
    <t>KIT SCAMBIATORE A PIASTRE POTENZA 150KW</t>
  </si>
  <si>
    <t>109991427000</t>
  </si>
  <si>
    <t>KIT SCAMBIATORE A PIASTRE 200KW</t>
  </si>
  <si>
    <t>109991428000</t>
  </si>
  <si>
    <t>KIT SCAMBIATORE A PIASTRE 220KW</t>
  </si>
  <si>
    <t>109991429000</t>
  </si>
  <si>
    <t>KIT SCAMBIATORE A PIASTRE 300KW</t>
  </si>
  <si>
    <t>109991430000</t>
  </si>
  <si>
    <t>KIT SCAMBIATORE A PIASTRE 360KW</t>
  </si>
  <si>
    <t>109991431000</t>
  </si>
  <si>
    <t>KIT SCAMBIATORE A PIASTRE 400KW</t>
  </si>
  <si>
    <t>109991432000</t>
  </si>
  <si>
    <t>KIT SCAMBIATORE A PIASTRE 480KW</t>
  </si>
  <si>
    <t>109991433000</t>
  </si>
  <si>
    <t>KIT SCAMBIATORE A PIASTRE 520KW</t>
  </si>
  <si>
    <t>109991434000</t>
  </si>
  <si>
    <t>KIT SCAMBIATORE A PIASTRE 580KW</t>
  </si>
  <si>
    <t>109991435000</t>
  </si>
  <si>
    <t>KIT SCAMBIATORE A PIASTRE 660KW</t>
  </si>
  <si>
    <t>109991436000</t>
  </si>
  <si>
    <t>KIT SCAMBIATORE A PIASTRE 690KW</t>
  </si>
  <si>
    <t>109991437000</t>
  </si>
  <si>
    <t>KIT SCAMBIATORE A PIASTRE 770KW</t>
  </si>
  <si>
    <t>109991438000</t>
  </si>
  <si>
    <t>KIT SCAMBIATORE A PIASTRE 840KW</t>
  </si>
  <si>
    <t>109991439000</t>
  </si>
  <si>
    <t>KIT SCAMBIATORE A PIASTRE 870KW</t>
  </si>
  <si>
    <t>109990485000</t>
  </si>
  <si>
    <t>VALVOLA SIC.INAIL 4 BAR1/2"G X 3/4"G</t>
  </si>
  <si>
    <t>109990486000</t>
  </si>
  <si>
    <t>VALVOLA SIC.INAIL 5,4 BAR1/2"G X 3/4"G</t>
  </si>
  <si>
    <t>109990487000</t>
  </si>
  <si>
    <t>VALVOLA SIC.INAIL 4 BAR3/4"G X 1"G</t>
  </si>
  <si>
    <t>109990488000</t>
  </si>
  <si>
    <t>VALVOLA SIC.INAIL 5,4 BAR3/4"G X 1"G</t>
  </si>
  <si>
    <t>109990489000</t>
  </si>
  <si>
    <t>VALVOLA SIC.INAIL 5,4 BAR1"GX1"1/4G</t>
  </si>
  <si>
    <t>109990600000</t>
  </si>
  <si>
    <t>KIT TERMINALE A TETTO DN100</t>
  </si>
  <si>
    <t>109990614000</t>
  </si>
  <si>
    <t>KIT TUBO DN100 PRESA FUMI</t>
  </si>
  <si>
    <t>109990630000</t>
  </si>
  <si>
    <t>KIT FLANGIA CIECA DN50 PN6 (XGAS)</t>
  </si>
  <si>
    <t>109990640000</t>
  </si>
  <si>
    <t>KIT CURVA ISPEZIONE DN80</t>
  </si>
  <si>
    <t>109990641000</t>
  </si>
  <si>
    <t>KIT TERMINALE DN80</t>
  </si>
  <si>
    <t>109990657000</t>
  </si>
  <si>
    <t>KIT TUBO+PRESA FUMI DN80</t>
  </si>
  <si>
    <t>109990664000</t>
  </si>
  <si>
    <t>KIT NEUTRALIZZATORE DI CONDEN.</t>
  </si>
  <si>
    <t>109990724000</t>
  </si>
  <si>
    <t>KIT SCARICO CONDENSA AGGIUNTIVO IN LINEA</t>
  </si>
  <si>
    <t>109990725000</t>
  </si>
  <si>
    <t>KIT NEUTRALIZZATORE X CALDAIA SINGOLA</t>
  </si>
  <si>
    <t>109990741000</t>
  </si>
  <si>
    <t>KIT CURVA ISPEZIONE DN100</t>
  </si>
  <si>
    <t>109990763000</t>
  </si>
  <si>
    <t>KIT RIDUZIONE DN80-100 PP</t>
  </si>
  <si>
    <t>109990786000</t>
  </si>
  <si>
    <t>KIT FLANGIA CIECA DN80(X GAS)</t>
  </si>
  <si>
    <t>109990787000</t>
  </si>
  <si>
    <t>KIT SUPPORTO DISGIUNTORE 200/400/720</t>
  </si>
  <si>
    <t>109990788000</t>
  </si>
  <si>
    <t>KIT COLLETTORE INAIL DN100</t>
  </si>
  <si>
    <t>109990789000</t>
  </si>
  <si>
    <t>KIT COLLETTORE INAIL DN80</t>
  </si>
  <si>
    <t>109991024000</t>
  </si>
  <si>
    <t>KIT INAIL CALDAIA SINGOLA 35-&gt;150 KW</t>
  </si>
  <si>
    <t>109991055100</t>
  </si>
  <si>
    <t>KIT STRUTTURA CENTRALE TERMICA</t>
  </si>
  <si>
    <t>109991057000</t>
  </si>
  <si>
    <t>KIT DISGIUNTORE CALD.SINGOLA CON INAIL</t>
  </si>
  <si>
    <t>109991058000</t>
  </si>
  <si>
    <t>KIT DISGIUNTORE CALD.SINGOLA CON INAIL + POMPA SANIT.</t>
  </si>
  <si>
    <t>109991059100</t>
  </si>
  <si>
    <t>KIT COLLEG.GAS DN50 L700</t>
  </si>
  <si>
    <t>109991060100</t>
  </si>
  <si>
    <t>KIT COLLEG.GAS DN50 L1400</t>
  </si>
  <si>
    <t>109991062100</t>
  </si>
  <si>
    <t>KIT COLLEG.H2O 700 COL.DN80XLB</t>
  </si>
  <si>
    <t>109991063100</t>
  </si>
  <si>
    <t>KIT COLLEG.H2O 1400 COL.DN80XLB</t>
  </si>
  <si>
    <t>109991065100</t>
  </si>
  <si>
    <t>KIT COLLEG.GAS DN80 L700 XLB</t>
  </si>
  <si>
    <t>109991066100</t>
  </si>
  <si>
    <t>KIT COLLEG.GAS DN80 1400 XLB</t>
  </si>
  <si>
    <t>109991068100</t>
  </si>
  <si>
    <t>KIT COLLEG.H2O 700 COL.DN100XLB</t>
  </si>
  <si>
    <t>109991069100</t>
  </si>
  <si>
    <t>KIT COLLEG.H2O L1400 COL.DN100XLB</t>
  </si>
  <si>
    <t>109991070000</t>
  </si>
  <si>
    <t>KIT DISGIUNTORE 245KW</t>
  </si>
  <si>
    <t>109991071000</t>
  </si>
  <si>
    <t>KIT DISGIUNTORE 490KW</t>
  </si>
  <si>
    <t>109991072000</t>
  </si>
  <si>
    <t>KIT MODULO TECNICO DISGIUNTORE 720KW SX</t>
  </si>
  <si>
    <t>109991073000</t>
  </si>
  <si>
    <t>KIT MODULO TECNICO DISGIUNTORE 720KW DX</t>
  </si>
  <si>
    <t>109991094100</t>
  </si>
  <si>
    <t>KIT CLAPET DN160/100</t>
  </si>
  <si>
    <t>109991095100</t>
  </si>
  <si>
    <t>KIT AMPLIAMENTO CASCATA DN160</t>
  </si>
  <si>
    <t>109991096100</t>
  </si>
  <si>
    <t>KIT AMPLIAMENTO CASCATA DN200</t>
  </si>
  <si>
    <t>109991097100</t>
  </si>
  <si>
    <t>KIT FUMI BASE CASCATA DN160700</t>
  </si>
  <si>
    <t>109991098100</t>
  </si>
  <si>
    <t>KIT FUMI BASE CASCATA DN200700</t>
  </si>
  <si>
    <t>109991139000</t>
  </si>
  <si>
    <t>KIT CAVO COLLEG.CASCATEMASTER/SLAVE/</t>
  </si>
  <si>
    <t>109991201000</t>
  </si>
  <si>
    <t>KIT SCARICO CONDENSA BASE IN LINEA</t>
  </si>
  <si>
    <t>109991403000</t>
  </si>
  <si>
    <t>KIT COLLEG. RITORNO CALDAIA COMPLETA</t>
  </si>
  <si>
    <t>109991408000</t>
  </si>
  <si>
    <t>KIT TRASF.PROPANO 70 KW  (008287912)</t>
  </si>
  <si>
    <t>109991409000</t>
  </si>
  <si>
    <t>KIT TRASF.PROPANO 95 KW  (008256016)</t>
  </si>
  <si>
    <t>109991410000</t>
  </si>
  <si>
    <t>KIT TRASF.PROPANO 110KW  (008256017)</t>
  </si>
  <si>
    <t>109991411000</t>
  </si>
  <si>
    <t>KIT TRASF.PROPANO 115 150KW  (008287315)</t>
  </si>
  <si>
    <t>109993417000</t>
  </si>
  <si>
    <t>KIT SONDA ESTERNA</t>
  </si>
  <si>
    <t>109993427000</t>
  </si>
  <si>
    <t>KIT DISGIUNTORE CALD.SINGOLA NO INAIL</t>
  </si>
  <si>
    <t>109993429000</t>
  </si>
  <si>
    <t>KIT SONDA PER BOLLITORE/CASCATA</t>
  </si>
  <si>
    <t>109993442000</t>
  </si>
  <si>
    <t>KIT AMPLIAMENTO DN250</t>
  </si>
  <si>
    <t>109993443000</t>
  </si>
  <si>
    <t>KIT RIDUZIONE DN250/200</t>
  </si>
  <si>
    <t>109993610000</t>
  </si>
  <si>
    <t>KIT REMOTO RC22 LINEA PROFESSIONAL</t>
  </si>
  <si>
    <t>109994121000</t>
  </si>
  <si>
    <t>KIT ISOLAMENTOSCAMB. 35/45/70 KW</t>
  </si>
  <si>
    <t>109994122000</t>
  </si>
  <si>
    <t>KIT ISOLAMENTOSCAMB. 95/110/115/150 KW</t>
  </si>
  <si>
    <t>109994123000</t>
  </si>
  <si>
    <t>KIT ISOLAMENTOSCAMB. 200...480 KW</t>
  </si>
  <si>
    <t>109994124000</t>
  </si>
  <si>
    <t>KIT ISOLAMENTOSCAMB. 520...870 KW</t>
  </si>
  <si>
    <t>402642312400</t>
  </si>
  <si>
    <t>GIUNTO A CONCHIGLIA DN100</t>
  </si>
  <si>
    <t>402642312500</t>
  </si>
  <si>
    <t>GIUNTO A CONCHIGLIA DN80</t>
  </si>
  <si>
    <t>402642312600</t>
  </si>
  <si>
    <t>TAPPO X GIUNTO A CONCHIGLIADN100</t>
  </si>
  <si>
    <t>402642312700</t>
  </si>
  <si>
    <t>TAPPO X GIUNTO A CONCHIGLIA3"G</t>
  </si>
  <si>
    <t>109991440000</t>
  </si>
  <si>
    <t>ROOFBOX 35SR</t>
  </si>
  <si>
    <t>109991441000</t>
  </si>
  <si>
    <t>ROOFBOX 45SR</t>
  </si>
  <si>
    <t>109991442000</t>
  </si>
  <si>
    <t>ROOFBOX 70SR</t>
  </si>
  <si>
    <t>109991443000</t>
  </si>
  <si>
    <t>ROOFBOX 95SR</t>
  </si>
  <si>
    <t>109991444000</t>
  </si>
  <si>
    <t>ROOFBOX 110SR</t>
  </si>
  <si>
    <t>109991445000</t>
  </si>
  <si>
    <t>ROOFBOX 115/150 SR</t>
  </si>
  <si>
    <t>109991446000</t>
  </si>
  <si>
    <t>ROOFBOX 35SC</t>
  </si>
  <si>
    <t>109991447000</t>
  </si>
  <si>
    <t>ROOFBOX 45SC</t>
  </si>
  <si>
    <t>109991448000</t>
  </si>
  <si>
    <t>ROOFBOX 70SC</t>
  </si>
  <si>
    <t>109991449000</t>
  </si>
  <si>
    <t>ROOFBOX 95SC</t>
  </si>
  <si>
    <t>109991450000</t>
  </si>
  <si>
    <t>ROOFBOX 110SC</t>
  </si>
  <si>
    <t>109991451000</t>
  </si>
  <si>
    <t>ROOFBOX 115/150 SC</t>
  </si>
  <si>
    <t>109991452000</t>
  </si>
  <si>
    <t>ROOFBOX 2 CALDAIE con potenza tot. centrale minore di 500KW</t>
  </si>
  <si>
    <t>109991453000</t>
  </si>
  <si>
    <t>ROOFBOX 3 CALDAIE con potenza tot. centrale minore di 500KW</t>
  </si>
  <si>
    <t>109991454000</t>
  </si>
  <si>
    <t>ROOFBOX 4 CALDAIE con potenza tot. centrale minore di 500KW</t>
  </si>
  <si>
    <t>109991455000</t>
  </si>
  <si>
    <t>ROOFBOX 4 CALDAIE con potenza tot. centrale Maggiore di 500KW</t>
  </si>
  <si>
    <t>109991457000</t>
  </si>
  <si>
    <t>ROOFBOX 5 CALDAIE con potenza tot. centrale Maggiore di 500KW</t>
  </si>
  <si>
    <t>109991459000</t>
  </si>
  <si>
    <t>ROOFBOX 6 CALDAIE con potenza tot. centrale Maggiore di 500KW</t>
  </si>
  <si>
    <t>109991460000</t>
  </si>
  <si>
    <t>109991461000</t>
  </si>
  <si>
    <t>ROOFBOX+INAIL DN80 con potenza centrale Maggiore di 350KW *</t>
  </si>
  <si>
    <t>109991462000</t>
  </si>
  <si>
    <t>ROOFBOX+INAIL DN80 con potenza centrale da 350 a 400KW</t>
  </si>
  <si>
    <t>109991463000</t>
  </si>
  <si>
    <t>ROOFBOX+INAIL DN80 con potenza centrale da 400 a 500KW</t>
  </si>
  <si>
    <t>109991465000</t>
  </si>
  <si>
    <t>ROOFBOX+INAIL DN100 con potenza centrale superiore a 500KW</t>
  </si>
  <si>
    <t>109991466000</t>
  </si>
  <si>
    <t>109991467000</t>
  </si>
  <si>
    <t>ROOFBOX+INAIL+DISGIUNT. con potenza centrale Maggiore di 350KW *</t>
  </si>
  <si>
    <t>109991468000</t>
  </si>
  <si>
    <t>ROOFBOX+INAIL+DISGIUNT. con potenza centrale da 350 a 400KW</t>
  </si>
  <si>
    <t>109991469000</t>
  </si>
  <si>
    <t>ROOFBOX+INAIL+DISGIUNT. con potenza centrale da 400 a 500KW</t>
  </si>
  <si>
    <t>109991471000</t>
  </si>
  <si>
    <t>ROOFBOX+INAIL+DISGIUNT. con potenza centrale superiore a 500KW</t>
  </si>
  <si>
    <t>109991478000</t>
  </si>
  <si>
    <t>ROOFBOX ARMADIO VUOTO 700 MM</t>
  </si>
  <si>
    <t>109991479000</t>
  </si>
  <si>
    <t>ROOFBOX ARMADIO VUOTO 1400 MM</t>
  </si>
  <si>
    <t>109991500000</t>
  </si>
  <si>
    <t>ROOFBOX 45ST</t>
  </si>
  <si>
    <t>109991501000</t>
  </si>
  <si>
    <t>ROOFBOX 70ST</t>
  </si>
  <si>
    <t>109991502000</t>
  </si>
  <si>
    <t>ROOFBOX 95ST</t>
  </si>
  <si>
    <t>109991503000</t>
  </si>
  <si>
    <t>ROOFBOX 110ST</t>
  </si>
  <si>
    <t>109991504000</t>
  </si>
  <si>
    <t>ROOFBOX 115ST</t>
  </si>
  <si>
    <t>109991505000</t>
  </si>
  <si>
    <t>ROOFBOX 150ST</t>
  </si>
  <si>
    <t>109991548000</t>
  </si>
  <si>
    <t>ROOFBOX 35ST</t>
  </si>
  <si>
    <t>109991549000</t>
  </si>
  <si>
    <t>ROOFBOX+INAIL + SCAMBIATORE A PIASTRE - centrale da 70KW</t>
  </si>
  <si>
    <t>109991550000</t>
  </si>
  <si>
    <t>ROOFBOX+INAIL + SCAMBIATORE A PIASTRE - centrale da 90KW</t>
  </si>
  <si>
    <t>109991551000</t>
  </si>
  <si>
    <t>ROOFBOX+INAIL + SCAMBIATORE A PIASTRE - centrale da 115KW</t>
  </si>
  <si>
    <t>109991552000</t>
  </si>
  <si>
    <t>ROOFBOX+INAIL + SCAMBIATORE A PIASTRE - centrale da 140KW</t>
  </si>
  <si>
    <t>109991553000</t>
  </si>
  <si>
    <t>ROOFBOX+INAIL + SCAMBIATORE A PIASTRE - centrale da 165KW</t>
  </si>
  <si>
    <t>109991554000</t>
  </si>
  <si>
    <t>ROOFBOX+INAIL + SCAMBIATORE A PIASTRE - centrale da 185KW</t>
  </si>
  <si>
    <t>109991555000</t>
  </si>
  <si>
    <t>ROOFBOX+INAIL + SCAMBIATORE A PIASTRE - centrale da 190KW</t>
  </si>
  <si>
    <t>109991556000</t>
  </si>
  <si>
    <t>ROOFBOX+INAIL + SCAMBIATORE A PIASTRE - centrale da 210KW</t>
  </si>
  <si>
    <t>109991557000</t>
  </si>
  <si>
    <t>ROOFBOX+INAIL + SCAMBIATORE A PIASTRE - centrale da 230KW</t>
  </si>
  <si>
    <t>109991558000</t>
  </si>
  <si>
    <t>ROOFBOX+INAIL + SCAMBIATORE A PIASTRE - centrale da 245KW</t>
  </si>
  <si>
    <t>109991559000</t>
  </si>
  <si>
    <t>ROOFBOX+INAIL + SCAMBIATORE A PIASTRE - centrale da 270KW</t>
  </si>
  <si>
    <t>109991560000</t>
  </si>
  <si>
    <t>ROOFBOX+INAIL + SCAMBIATORE A PIASTRE - centrale da 285KW</t>
  </si>
  <si>
    <t>109991561000</t>
  </si>
  <si>
    <t>ROOFBOX+INAIL + SCAMBIATORE A PIASTRE - centrale da 300KW</t>
  </si>
  <si>
    <t>109991562000</t>
  </si>
  <si>
    <t>ROOFBOX+INAIL + SCAMBIATORE A PIASTRE - centrale da 325KW</t>
  </si>
  <si>
    <t>109991563000</t>
  </si>
  <si>
    <t>ROOFBOX+INAIL + SCAMBIATORE A PIASTRE - centrale da 345KW</t>
  </si>
  <si>
    <t>109991564000</t>
  </si>
  <si>
    <t>ROOFBOX+INAIL + SCAMBIATORE A PIASTRE - centrale da 355KW</t>
  </si>
  <si>
    <t>109991565000</t>
  </si>
  <si>
    <t>ROOFBOX+INAIL + SCAMBIATORE A PIASTRE - centrale da 380KW</t>
  </si>
  <si>
    <t>109991566000</t>
  </si>
  <si>
    <t>ROOFBOX+INAIL + SCAMBIATORE A PIASTRE - centrale da 415KW</t>
  </si>
  <si>
    <t>109991567000</t>
  </si>
  <si>
    <t>ROOFBOX+INAIL + SCAMBIATORE A PIASTRE - centrale da 450KW</t>
  </si>
  <si>
    <t>109991568000</t>
  </si>
  <si>
    <t>ROOFBOX+INAIL + SCAMBIATORE A PIASTRE - centrale da 475KW</t>
  </si>
  <si>
    <t>109991569000</t>
  </si>
  <si>
    <t>ROOFBOX+INAIL + SCAMBIATORE A PIASTRE - centrale da 495KW</t>
  </si>
  <si>
    <t>109991570000</t>
  </si>
  <si>
    <t>ROOFBOX+INAIL + SCAMBIATORE A PIASTRE - centrale da 530KW</t>
  </si>
  <si>
    <t>109991571000</t>
  </si>
  <si>
    <t>ROOFBOX+INAIL + SCAMBIATORE A PIASTRE - centrale da545KW</t>
  </si>
  <si>
    <t>109991572000</t>
  </si>
  <si>
    <t>ROOFBOX+INAIL + SCAMBIATORE A PIASTRE - centrale da 575KW</t>
  </si>
  <si>
    <t>109991573000</t>
  </si>
  <si>
    <t>ROOFBOX+INAIL + SCAMBIATORE A PIASTRE - centrale da 600KW</t>
  </si>
  <si>
    <t>109991574000</t>
  </si>
  <si>
    <t>ROOFBOX+INAIL + SCAMBIATORE A PIASTRE - centrale da 640KW</t>
  </si>
  <si>
    <t>109991575000</t>
  </si>
  <si>
    <t>ROOFBOX+INAIL + SCAMBIATORE A PIASTRE - centrale da 690KW</t>
  </si>
  <si>
    <t>109991576000</t>
  </si>
  <si>
    <t>ROOFBOX+INAIL + SCAMBIATORE A PIASTRE - centrale da 750KW</t>
  </si>
  <si>
    <t>109991577000</t>
  </si>
  <si>
    <t>ROOFBOX+INAIL + SCAMBIATORE A PIASTRE - centrale da 795KW</t>
  </si>
  <si>
    <t>109991578000</t>
  </si>
  <si>
    <t>ROOFBOX+INAIL + SCAMBIATORE A PIASTRE - centrale da 845KW</t>
  </si>
  <si>
    <t>109991579000</t>
  </si>
  <si>
    <t>ROOFBOX+INAIL + SCAMBIATORE A PIASTRE - centrale da 865KW</t>
  </si>
  <si>
    <t>109991580000</t>
  </si>
  <si>
    <t>ROOFBOX+INAIL + SCAMBIATORE A PIASTRE - centrale da 900KW</t>
  </si>
  <si>
    <t>109991472000</t>
  </si>
  <si>
    <t>KIT FIANCHI USCITE A DX per potenza centrale &lt;= 245KW</t>
  </si>
  <si>
    <t>109991473000</t>
  </si>
  <si>
    <t>KIT FIANCHI USCITE A SX per potenza centrale &lt;= 245KW</t>
  </si>
  <si>
    <t>109991474000</t>
  </si>
  <si>
    <t>KIT FIANCHI USCITE A DX per potenza centrale &lt;= 500KW</t>
  </si>
  <si>
    <t>109991475000</t>
  </si>
  <si>
    <t>KIT FIANCHI USCITE A SX per potenza centrale &lt;= 500KW</t>
  </si>
  <si>
    <t>109991476000</t>
  </si>
  <si>
    <t>KIT FIANCHI USCITE A DX per potenza centrale &gt; 500KW</t>
  </si>
  <si>
    <t>109991477000</t>
  </si>
  <si>
    <t>KIT FIANCHI USCITE A SX per potenza centrale &gt; 500KW</t>
  </si>
  <si>
    <t>109991494000</t>
  </si>
  <si>
    <t>QUADRO ELETTRICO CALDAIE POT.BSG-REG-Q4</t>
  </si>
  <si>
    <t>109991495000</t>
  </si>
  <si>
    <t>KIT PER GESTIONE SISTEMASOLARE</t>
  </si>
  <si>
    <t>109991496000</t>
  </si>
  <si>
    <t>PROGRAMMAZIONE PERSONALIZZATA REGDIN</t>
  </si>
  <si>
    <t>101681008000</t>
  </si>
  <si>
    <t>POWERCOND 115 (I HU EN)</t>
  </si>
  <si>
    <t>101681009000</t>
  </si>
  <si>
    <t>POWERCOND 150 (I HU EN)</t>
  </si>
  <si>
    <t>101681010000</t>
  </si>
  <si>
    <t>POWERCOND 200 (I HU EN)</t>
  </si>
  <si>
    <t>101681011000</t>
  </si>
  <si>
    <t>POWERCOND 240 (I HU EN)</t>
  </si>
  <si>
    <t>101681012000</t>
  </si>
  <si>
    <t>POWERCOND 280 (I HU EN)</t>
  </si>
  <si>
    <t>101681013000</t>
  </si>
  <si>
    <t>POWERCOND 340 (I HU EN)</t>
  </si>
  <si>
    <t>101681014000</t>
  </si>
  <si>
    <t>POWERCOND 425 (I HU EN)</t>
  </si>
  <si>
    <t>101681015000</t>
  </si>
  <si>
    <t>POWERCOND 510 (I HU EN)</t>
  </si>
  <si>
    <t>101681016000</t>
  </si>
  <si>
    <t>POWERCOND 595 (I HU EN)</t>
  </si>
  <si>
    <t>101681017000</t>
  </si>
  <si>
    <t>POWERCOND 620 (I HU EN)</t>
  </si>
  <si>
    <t>101682008000</t>
  </si>
  <si>
    <t>POWERCOND 115(I ES HU EN)</t>
  </si>
  <si>
    <t>101682009000</t>
  </si>
  <si>
    <t>POWERCOND 150(I ES HU EN)</t>
  </si>
  <si>
    <t>101682010000</t>
  </si>
  <si>
    <t>POWERCOND 200 (I ES HU EN)</t>
  </si>
  <si>
    <t>101682011000</t>
  </si>
  <si>
    <t>POWERCOND 240 (I ES HU EN)</t>
  </si>
  <si>
    <t>101682012000</t>
  </si>
  <si>
    <t>POWERCOND 280 (I ES HU EN)</t>
  </si>
  <si>
    <t>101682013000</t>
  </si>
  <si>
    <t>POWERCOND 340 (I ES HU EN)</t>
  </si>
  <si>
    <t>101682014000</t>
  </si>
  <si>
    <t>POWERCOND 425 (I ES HU EN)</t>
  </si>
  <si>
    <t>101682015000</t>
  </si>
  <si>
    <t>POWERCOND 510 (I ES HU EN)</t>
  </si>
  <si>
    <t>101682016000</t>
  </si>
  <si>
    <t>POWERCOND 595 (I ES HU EN)</t>
  </si>
  <si>
    <t>101682017000</t>
  </si>
  <si>
    <t>POWERCOND 620 (I ES HU EN)</t>
  </si>
  <si>
    <t>109991527000</t>
  </si>
  <si>
    <t>KIT CIRCUITO PRIMARIO CON SEPARATORE IDRAULICO (no circolatore)</t>
  </si>
  <si>
    <t>109991528000</t>
  </si>
  <si>
    <t>KIT CIRCUITO PRIMARIO SENZA SEPARATORE IDRAULICO (no circol.)</t>
  </si>
  <si>
    <t>109991529000</t>
  </si>
  <si>
    <t>CIRCOLATORE MODULANTE 6M DN40 GESTITO DALLA CALDAIA</t>
  </si>
  <si>
    <t>109991530000</t>
  </si>
  <si>
    <t>CIRCOLATORE 8M ALTA EFFICIENZA DN40</t>
  </si>
  <si>
    <t>109991531000</t>
  </si>
  <si>
    <t>KIT CIRCUITO PRIMARIO 115 CON SCAMBIATORE (no circolatore)</t>
  </si>
  <si>
    <t>109991532000</t>
  </si>
  <si>
    <t>KIT CIRCUITO PRIMARIO 150 CON SCAMBIATORE (no circolatore)</t>
  </si>
  <si>
    <t>109991533000</t>
  </si>
  <si>
    <t>KIT CIRCUITO PRIMARIO 200 CON SCAMBIATORE (no circolatore)</t>
  </si>
  <si>
    <t>109991534000</t>
  </si>
  <si>
    <t>KIT CIRCUITO PRIMARIO 240 CON SCAMBIATORE (no circolatore)</t>
  </si>
  <si>
    <t>109991535000</t>
  </si>
  <si>
    <t>KIT CIRCUITO PRIMARIO 280 CON SCAMBIATORE (no circolatore)</t>
  </si>
  <si>
    <t>109991536000</t>
  </si>
  <si>
    <t>KIT CASCATA 2 CALD. senza SEPARATORE (no circolatore)</t>
  </si>
  <si>
    <t>109991537000</t>
  </si>
  <si>
    <t>KIT CASCATA 3 CALD. senza SEPARATORE (no circolatore)</t>
  </si>
  <si>
    <t>109991538000</t>
  </si>
  <si>
    <t>KIT CASCATA 4 CALD. senza SEPARATORE (no circolatore)</t>
  </si>
  <si>
    <t>109991539000</t>
  </si>
  <si>
    <t>KIT CASCATA 2 CALD. CON SEPARATORE (no circolatore)</t>
  </si>
  <si>
    <t>109991540000</t>
  </si>
  <si>
    <t>KIT CASCATA 3 CALD. CON SEPARATORE (no circolatore)</t>
  </si>
  <si>
    <t>109991541000</t>
  </si>
  <si>
    <t>KIT CASCATA 4 CALD. CON SEPARATORE (no circolatore)</t>
  </si>
  <si>
    <t>109991542000</t>
  </si>
  <si>
    <t>CIRCOLATORE MODULANTE 6M DN100 GESTITO DALLA CALDAIA</t>
  </si>
  <si>
    <t>109991543000</t>
  </si>
  <si>
    <t>KIT CURVE FLANGIATE A 90°</t>
  </si>
  <si>
    <t>109991544000</t>
  </si>
  <si>
    <t>KIT TRONCHETTO I.N.A.I.L.</t>
  </si>
  <si>
    <t>109991545000</t>
  </si>
  <si>
    <t>KIT SEPARATORE IDRAULICO</t>
  </si>
  <si>
    <t>109990576000</t>
  </si>
  <si>
    <t>KIT SONDA PER BOLLITORE/CASCATA ( per modelli SV )</t>
  </si>
  <si>
    <t>102771090000 - FUTURA 3 F 70</t>
  </si>
  <si>
    <t>102771091000 - FUTURA 3 F 90</t>
  </si>
  <si>
    <t>102771092000 - FUTURA 3 F 110</t>
  </si>
  <si>
    <t>102771093000 - FUTURA 3 F 130</t>
  </si>
  <si>
    <t>102771094000 - FUTURA 3 F 180</t>
  </si>
  <si>
    <t>102771095000 - FUTURA 3 F 200</t>
  </si>
  <si>
    <t>102771096000 - FUTURA 3 F 220</t>
  </si>
  <si>
    <t>102771097000 - FUTURA 3 F 260</t>
  </si>
  <si>
    <t>102771098000 - FUTURA 3 F 290</t>
  </si>
  <si>
    <t>102771099000 - FUTURA 3 F 300</t>
  </si>
  <si>
    <t>102771100000 - FUTURA 3 F 310</t>
  </si>
  <si>
    <t>102771101000 - FUTURA 3 F 330</t>
  </si>
  <si>
    <t>102771102000 - FUTURA 3 F 360</t>
  </si>
  <si>
    <t>102771116000 - FUTURA 3 F 370</t>
  </si>
  <si>
    <t>102771118000 - FUTURA 3 F 400</t>
  </si>
  <si>
    <t>102771119000 - FUTURA 3 F 440</t>
  </si>
  <si>
    <t>102771120000 - FUTURA 3 F 480</t>
  </si>
  <si>
    <t>102771121000 - FUTURA 3 F 520</t>
  </si>
  <si>
    <t>102771122000 - FUTURA 3 F 550</t>
  </si>
  <si>
    <t>102771123000 - FUTURA 3 F 580</t>
  </si>
  <si>
    <t>102771124000 - FUTURA 3 F 620</t>
  </si>
  <si>
    <t>102771125000 - FUTURA 3 F 660</t>
  </si>
  <si>
    <t>102771126000 - FUTURA 3 F 690</t>
  </si>
  <si>
    <t>102771127000 - FUTURA 3 F 730</t>
  </si>
  <si>
    <t>102771128000 - FUTURA 3 F 770</t>
  </si>
  <si>
    <t>102771129000 - FUTURA 3 F 805</t>
  </si>
  <si>
    <t>102771130000 - FUTURA 3 F 840</t>
  </si>
  <si>
    <t>102771131000 - FUTURA 3 F 870</t>
  </si>
  <si>
    <t>102771148000 - FUTURA 3 F 35</t>
  </si>
  <si>
    <t>102771149000 - FUTURA 3 F 45</t>
  </si>
  <si>
    <t>102771150000 - FUTURA 3 F 70</t>
  </si>
  <si>
    <t>102771151000 - FUTURA 3 F 95</t>
  </si>
  <si>
    <t>102771152000 - FUTURA 3 F 110</t>
  </si>
  <si>
    <t>102771153000 - FUTURA 3 F 115</t>
  </si>
  <si>
    <t>102771154000 - FUTURA 3 F 150</t>
  </si>
  <si>
    <t>102771169000 - FUTURA 3 F 160</t>
  </si>
  <si>
    <t>102791090000 - FUTURA 3 F 70 PACK</t>
  </si>
  <si>
    <t>102791091000 - FUTURA 3 F 90 PACK</t>
  </si>
  <si>
    <t>102791092000 - FUTURA 3 F 110 PACK</t>
  </si>
  <si>
    <t>102791093000 - FUTURA 3 F 130 PACK</t>
  </si>
  <si>
    <t>102791094000 - FUTURA 3 F 180 PACK</t>
  </si>
  <si>
    <t>102791095000 - FUTURA 3 F 200 PACK</t>
  </si>
  <si>
    <t>102791096000 - FUTURA 3 F 220 PACK</t>
  </si>
  <si>
    <t>102791097000 - FUTURA 3 F 260 PACK</t>
  </si>
  <si>
    <t>102791098000 - FUTURA 3 F 290 PACK</t>
  </si>
  <si>
    <t>102791099000 - FUTURA 3 F 300 PACK</t>
  </si>
  <si>
    <t>102791100000 - FUTURA 3 F 310 PACK</t>
  </si>
  <si>
    <t>102791101000 - FUTURA 3 F 330 PACK</t>
  </si>
  <si>
    <t>102791102000 - FUTURA 3 F 360 PACK</t>
  </si>
  <si>
    <t>102791103000 - FUTURA 3 F 370 PACK</t>
  </si>
  <si>
    <t>102791105000 - FUTURA 3 F 400 PACK</t>
  </si>
  <si>
    <t>102791106000 - FUTURA 3 F 440 PACK</t>
  </si>
  <si>
    <t>102791107000 - FUTURA 3 F 480 PACK</t>
  </si>
  <si>
    <t>102791108000 - FUTURA 3 F 520 PACK</t>
  </si>
  <si>
    <t>102791109000 - FUTURA 3 F 550 PACK</t>
  </si>
  <si>
    <t>102791110000 - FUTURA 3 F 580 PACK</t>
  </si>
  <si>
    <t>102791111000 - FUTURA 3 F 620 PACK</t>
  </si>
  <si>
    <t>102791112000 - FUTURA 3 F 660 PACK</t>
  </si>
  <si>
    <t>102791113000 - FUTURA 3 F 690 PACK</t>
  </si>
  <si>
    <t>102791114000 - FUTURA 3 F 730 PACK</t>
  </si>
  <si>
    <t>102791115000 - FUTURA 3 F 770 PACK</t>
  </si>
  <si>
    <t>102791116000 - FUTURA 3 F 805 PACK</t>
  </si>
  <si>
    <t>102791117000 - FUTURA 3 F 840 PACK</t>
  </si>
  <si>
    <t>102791118000 - FUTURA 3 F 870 PACK</t>
  </si>
  <si>
    <t>102791148000 - FUTURA 3 F 160 PACK</t>
  </si>
  <si>
    <t>103351002000 - FUTURA 3 F 35 MET</t>
  </si>
  <si>
    <t>103371002000 - FUTURA 3 F 45 MET</t>
  </si>
  <si>
    <t>103381006000 - FUTURA 3 F 70 MET</t>
  </si>
  <si>
    <t>103381007000 - FUTURA 3 F 95 MET</t>
  </si>
  <si>
    <t>103381008000 - FUTURA 3 F 110 MET</t>
  </si>
  <si>
    <t>103381009000 - FUTURA 3 F 115 MET</t>
  </si>
  <si>
    <t>103381010000 - FUTURA 3 F 150 MET</t>
  </si>
  <si>
    <t>109991412000 - KIT SCAMBIATORE A PIASTRE POTENZA 35-45KW</t>
  </si>
  <si>
    <t>109991413000 - KIT SCAMBIATORE A PIASTRE POTENZA 70KW</t>
  </si>
  <si>
    <t>109991414000 - KIT SCAMBIATORE A PIASTRE POTENZA 90-115KW</t>
  </si>
  <si>
    <t>109991415000 - KIT SCAMBIATORE A PIASTRE POTENZA 150KW</t>
  </si>
  <si>
    <t>109991427000 - KIT SCAMBIATORE A PIASTRE 200KW</t>
  </si>
  <si>
    <t>109991428000 - KIT SCAMBIATORE A PIASTRE 220KW</t>
  </si>
  <si>
    <t>109991429000 - KIT SCAMBIATORE A PIASTRE 300KW</t>
  </si>
  <si>
    <t>109991430000 - KIT SCAMBIATORE A PIASTRE 360KW</t>
  </si>
  <si>
    <t>109991431000 - KIT SCAMBIATORE A PIASTRE 400KW</t>
  </si>
  <si>
    <t>109991432000 - KIT SCAMBIATORE A PIASTRE 480KW</t>
  </si>
  <si>
    <t>109991433000 - KIT SCAMBIATORE A PIASTRE 520KW</t>
  </si>
  <si>
    <t>109991434000 - KIT SCAMBIATORE A PIASTRE 580KW</t>
  </si>
  <si>
    <t>109991435000 - KIT SCAMBIATORE A PIASTRE 660KW</t>
  </si>
  <si>
    <t>109991436000 - KIT SCAMBIATORE A PIASTRE 690KW</t>
  </si>
  <si>
    <t>109991437000 - KIT SCAMBIATORE A PIASTRE 770KW</t>
  </si>
  <si>
    <t>109991438000 - KIT SCAMBIATORE A PIASTRE 840KW</t>
  </si>
  <si>
    <t>109991439000 - KIT SCAMBIATORE A PIASTRE 870KW</t>
  </si>
  <si>
    <t>109990485000 - VALVOLA SIC.INAIL 4 BAR1/2"G X 3/4"G</t>
  </si>
  <si>
    <t>109990486000 - VALVOLA SIC.INAIL 5,4 BAR1/2"G X 3/4"G</t>
  </si>
  <si>
    <t>109990487000 - VALVOLA SIC.INAIL 4 BAR3/4"G X 1"G</t>
  </si>
  <si>
    <t>109990488000 - VALVOLA SIC.INAIL 5,4 BAR3/4"G X 1"G</t>
  </si>
  <si>
    <t>109990489000 - VALVOLA SIC.INAIL 5,4 BAR1"GX1"1/4G</t>
  </si>
  <si>
    <t>109990600000 - KIT TERMINALE A TETTO DN100</t>
  </si>
  <si>
    <t>109990614000 - KIT TUBO DN100 PRESA FUMI</t>
  </si>
  <si>
    <t>109990630000 - KIT FLANGIA CIECA DN50 PN6 (XGAS)</t>
  </si>
  <si>
    <t>109990640000 - KIT CURVA ISPEZIONE DN80</t>
  </si>
  <si>
    <t>109990641000 - KIT TERMINALE DN80</t>
  </si>
  <si>
    <t>109990657000 - KIT TUBO+PRESA FUMI DN80</t>
  </si>
  <si>
    <t>109990664000 - KIT NEUTRALIZZATORE DI CONDEN.</t>
  </si>
  <si>
    <t>109990724000 - KIT SCARICO CONDENSA AGGIUNTIVO IN LINEA</t>
  </si>
  <si>
    <t>109990725000 - KIT NEUTRALIZZATORE X CALDAIA SINGOLA</t>
  </si>
  <si>
    <t>109990741000 - KIT CURVA ISPEZIONE DN100</t>
  </si>
  <si>
    <t>109990763000 - KIT RIDUZIONE DN80-100 PP</t>
  </si>
  <si>
    <t>109990786000 - KIT FLANGIA CIECA DN80(X GAS)</t>
  </si>
  <si>
    <t>109990787000 - KIT SUPPORTO DISGIUNTORE 200/400/720</t>
  </si>
  <si>
    <t>109990788000 - KIT COLLETTORE INAIL DN100</t>
  </si>
  <si>
    <t>109990789000 - KIT COLLETTORE INAIL DN80</t>
  </si>
  <si>
    <t>109991024000 - KIT INAIL CALDAIA SINGOLA 35-&gt;150 KW</t>
  </si>
  <si>
    <t>109991055100 - KIT STRUTTURA CENTRALE TERMICA</t>
  </si>
  <si>
    <t>109991057000 - KIT DISGIUNTORE CALD.SINGOLA CON INAIL</t>
  </si>
  <si>
    <t>109991058000 - KIT DISGIUNTORE CALD.SINGOLA CON INAIL + POMPA SANIT.</t>
  </si>
  <si>
    <t>109991059100 - KIT COLLEG.GAS DN50 L700</t>
  </si>
  <si>
    <t>109991060100 - KIT COLLEG.GAS DN50 L1400</t>
  </si>
  <si>
    <t>109991062100 - KIT COLLEG.H2O 700 COL.DN80XLB</t>
  </si>
  <si>
    <t>109991063100 - KIT COLLEG.H2O 1400 COL.DN80XLB</t>
  </si>
  <si>
    <t>109991065100 - KIT COLLEG.GAS DN80 L700 XLB</t>
  </si>
  <si>
    <t>109991066100 - KIT COLLEG.GAS DN80 1400 XLB</t>
  </si>
  <si>
    <t>109991068100 - KIT COLLEG.H2O 700 COL.DN100XLB</t>
  </si>
  <si>
    <t>109991069100 - KIT COLLEG.H2O L1400 COL.DN100XLB</t>
  </si>
  <si>
    <t>109991070000 - KIT DISGIUNTORE 245KW</t>
  </si>
  <si>
    <t>109991071000 - KIT DISGIUNTORE 490KW</t>
  </si>
  <si>
    <t>109991072000 - KIT MODULO TECNICO DISGIUNTORE 720KW SX</t>
  </si>
  <si>
    <t>109991073000 - KIT MODULO TECNICO DISGIUNTORE 720KW DX</t>
  </si>
  <si>
    <t>109991094100 - KIT CLAPET DN160/100</t>
  </si>
  <si>
    <t>109991095100 - KIT AMPLIAMENTO CASCATA DN160</t>
  </si>
  <si>
    <t>109991096100 - KIT AMPLIAMENTO CASCATA DN200</t>
  </si>
  <si>
    <t>109991097100 - KIT FUMI BASE CASCATA DN160700</t>
  </si>
  <si>
    <t>109991098100 - KIT FUMI BASE CASCATA DN200700</t>
  </si>
  <si>
    <t>109991139000 - KIT CAVO COLLEG.CASCATEMASTER/SLAVE/</t>
  </si>
  <si>
    <t>109991201000 - KIT SCARICO CONDENSA BASE IN LINEA</t>
  </si>
  <si>
    <t>109991403000 - KIT COLLEG. RITORNO CALDAIA COMPLETA</t>
  </si>
  <si>
    <t>109991408000 - KIT TRASF.PROPANO 70 KW  (008287912)</t>
  </si>
  <si>
    <t>109991409000 - KIT TRASF.PROPANO 95 KW  (008256016)</t>
  </si>
  <si>
    <t>109991410000 - KIT TRASF.PROPANO 110KW  (008256017)</t>
  </si>
  <si>
    <t>109991411000 - KIT TRASF.PROPANO 115 150KW  (008287315)</t>
  </si>
  <si>
    <t>109993417000 - KIT SONDA ESTERNA</t>
  </si>
  <si>
    <t>109993427000 - KIT DISGIUNTORE CALD.SINGOLA NO INAIL</t>
  </si>
  <si>
    <t>109993429000 - KIT SONDA PER BOLLITORE/CASCATA</t>
  </si>
  <si>
    <t>109993442000 - KIT AMPLIAMENTO DN250</t>
  </si>
  <si>
    <t>109993443000 - KIT RIDUZIONE DN250/200</t>
  </si>
  <si>
    <t>109993610000 - KIT REMOTO RC22 LINEA PROFESSIONAL</t>
  </si>
  <si>
    <t>109994121000 - KIT ISOLAMENTOSCAMB. 35/45/70 KW</t>
  </si>
  <si>
    <t>109994122000 - KIT ISOLAMENTOSCAMB. 95/110/115/150 KW</t>
  </si>
  <si>
    <t>109994123000 - KIT ISOLAMENTOSCAMB. 200...480 KW</t>
  </si>
  <si>
    <t>109994124000 - KIT ISOLAMENTOSCAMB. 520...870 KW</t>
  </si>
  <si>
    <t>402642312400 - GIUNTO A CONCHIGLIA DN100</t>
  </si>
  <si>
    <t>402642312500 - GIUNTO A CONCHIGLIA DN80</t>
  </si>
  <si>
    <t>402642312600 - TAPPO X GIUNTO A CONCHIGLIADN100</t>
  </si>
  <si>
    <t>402642312700 - TAPPO X GIUNTO A CONCHIGLIA3"G</t>
  </si>
  <si>
    <t>109991440000 - ROOFBOX 35SR</t>
  </si>
  <si>
    <t>109991441000 - ROOFBOX 45SR</t>
  </si>
  <si>
    <t>109991442000 - ROOFBOX 70SR</t>
  </si>
  <si>
    <t>109991443000 - ROOFBOX 95SR</t>
  </si>
  <si>
    <t>109991444000 - ROOFBOX 110SR</t>
  </si>
  <si>
    <t>109991445000 - ROOFBOX 115/150 SR</t>
  </si>
  <si>
    <t>109991446000 - ROOFBOX 35SC</t>
  </si>
  <si>
    <t>109991447000 - ROOFBOX 45SC</t>
  </si>
  <si>
    <t>109991448000 - ROOFBOX 70SC</t>
  </si>
  <si>
    <t>109991449000 - ROOFBOX 95SC</t>
  </si>
  <si>
    <t>109991450000 - ROOFBOX 110SC</t>
  </si>
  <si>
    <t>109991451000 - ROOFBOX 115/150 SC</t>
  </si>
  <si>
    <t>109991452000 - ROOFBOX 2 CALDAIE con potenza tot. centrale minore di 500KW</t>
  </si>
  <si>
    <t>109991453000 - ROOFBOX 3 CALDAIE con potenza tot. centrale minore di 500KW</t>
  </si>
  <si>
    <t>109991454000 - ROOFBOX 4 CALDAIE con potenza tot. centrale minore di 500KW</t>
  </si>
  <si>
    <t>109991455000 - ROOFBOX 4 CALDAIE con potenza tot. centrale Maggiore di 500KW</t>
  </si>
  <si>
    <t>109991457000 - ROOFBOX 5 CALDAIE con potenza tot. centrale Maggiore di 500KW</t>
  </si>
  <si>
    <t>109991459000 - ROOFBOX 6 CALDAIE con potenza tot. centrale Maggiore di 500KW</t>
  </si>
  <si>
    <t>ROOFBOX+INAIL DN80 con potenza centrale minore di 350KW *</t>
  </si>
  <si>
    <t>109991460000 - ROOFBOX+INAIL DN80 con potenza centrale minore di 350KW *</t>
  </si>
  <si>
    <t>109991461000 - ROOFBOX+INAIL DN80 con potenza centrale Maggiore di 350KW *</t>
  </si>
  <si>
    <t>109991462000 - ROOFBOX+INAIL DN80 con potenza centrale da 350 a 400KW</t>
  </si>
  <si>
    <t>109991463000 - ROOFBOX+INAIL DN80 con potenza centrale da 400 a 500KW</t>
  </si>
  <si>
    <t>109991465000 - ROOFBOX+INAIL DN100 con potenza centrale superiore a 500KW</t>
  </si>
  <si>
    <t>ROOFBOX+INAIL+DISGIUNT. con potenza centrale minore di 350KW *</t>
  </si>
  <si>
    <t>109991466000 - ROOFBOX+INAIL+DISGIUNT. con potenza centrale minore di 350KW *</t>
  </si>
  <si>
    <t>109991467000 - ROOFBOX+INAIL+DISGIUNT. con potenza centrale Maggiore di 350KW *</t>
  </si>
  <si>
    <t>109991468000 - ROOFBOX+INAIL+DISGIUNT. con potenza centrale da 350 a 400KW</t>
  </si>
  <si>
    <t>109991469000 - ROOFBOX+INAIL+DISGIUNT. con potenza centrale da 400 a 500KW</t>
  </si>
  <si>
    <t>109991471000 - ROOFBOX+INAIL+DISGIUNT. con potenza centrale superiore a 500KW</t>
  </si>
  <si>
    <t>109991478000 - ROOFBOX ARMADIO VUOTO 700 MM</t>
  </si>
  <si>
    <t>109991479000 - ROOFBOX ARMADIO VUOTO 1400 MM</t>
  </si>
  <si>
    <t>109991500000 - ROOFBOX 45ST</t>
  </si>
  <si>
    <t>109991501000 - ROOFBOX 70ST</t>
  </si>
  <si>
    <t>109991502000 - ROOFBOX 95ST</t>
  </si>
  <si>
    <t>109991503000 - ROOFBOX 110ST</t>
  </si>
  <si>
    <t>109991504000 - ROOFBOX 115ST</t>
  </si>
  <si>
    <t>109991505000 - ROOFBOX 150ST</t>
  </si>
  <si>
    <t>109991548000 - ROOFBOX 35ST</t>
  </si>
  <si>
    <t>109991549000 - ROOFBOX+INAIL + SCAMBIATORE A PIASTRE - centrale da 70KW</t>
  </si>
  <si>
    <t>109991550000 - ROOFBOX+INAIL + SCAMBIATORE A PIASTRE - centrale da 90KW</t>
  </si>
  <si>
    <t>109991551000 - ROOFBOX+INAIL + SCAMBIATORE A PIASTRE - centrale da 115KW</t>
  </si>
  <si>
    <t>109991552000 - ROOFBOX+INAIL + SCAMBIATORE A PIASTRE - centrale da 140KW</t>
  </si>
  <si>
    <t>109991553000 - ROOFBOX+INAIL + SCAMBIATORE A PIASTRE - centrale da 165KW</t>
  </si>
  <si>
    <t>109991554000 - ROOFBOX+INAIL + SCAMBIATORE A PIASTRE - centrale da 185KW</t>
  </si>
  <si>
    <t>109991555000 - ROOFBOX+INAIL + SCAMBIATORE A PIASTRE - centrale da 190KW</t>
  </si>
  <si>
    <t>109991556000 - ROOFBOX+INAIL + SCAMBIATORE A PIASTRE - centrale da 210KW</t>
  </si>
  <si>
    <t>109991557000 - ROOFBOX+INAIL + SCAMBIATORE A PIASTRE - centrale da 230KW</t>
  </si>
  <si>
    <t>109991558000 - ROOFBOX+INAIL + SCAMBIATORE A PIASTRE - centrale da 245KW</t>
  </si>
  <si>
    <t>109991559000 - ROOFBOX+INAIL + SCAMBIATORE A PIASTRE - centrale da 270KW</t>
  </si>
  <si>
    <t>109991560000 - ROOFBOX+INAIL + SCAMBIATORE A PIASTRE - centrale da 285KW</t>
  </si>
  <si>
    <t>109991561000 - ROOFBOX+INAIL + SCAMBIATORE A PIASTRE - centrale da 300KW</t>
  </si>
  <si>
    <t>109991562000 - ROOFBOX+INAIL + SCAMBIATORE A PIASTRE - centrale da 325KW</t>
  </si>
  <si>
    <t>109991563000 - ROOFBOX+INAIL + SCAMBIATORE A PIASTRE - centrale da 345KW</t>
  </si>
  <si>
    <t>109991564000 - ROOFBOX+INAIL + SCAMBIATORE A PIASTRE - centrale da 355KW</t>
  </si>
  <si>
    <t>109991565000 - ROOFBOX+INAIL + SCAMBIATORE A PIASTRE - centrale da 380KW</t>
  </si>
  <si>
    <t>109991566000 - ROOFBOX+INAIL + SCAMBIATORE A PIASTRE - centrale da 415KW</t>
  </si>
  <si>
    <t>109991567000 - ROOFBOX+INAIL + SCAMBIATORE A PIASTRE - centrale da 450KW</t>
  </si>
  <si>
    <t>109991568000 - ROOFBOX+INAIL + SCAMBIATORE A PIASTRE - centrale da 475KW</t>
  </si>
  <si>
    <t>109991569000 - ROOFBOX+INAIL + SCAMBIATORE A PIASTRE - centrale da 495KW</t>
  </si>
  <si>
    <t>109991570000 - ROOFBOX+INAIL + SCAMBIATORE A PIASTRE - centrale da 530KW</t>
  </si>
  <si>
    <t>109991571000 - ROOFBOX+INAIL + SCAMBIATORE A PIASTRE - centrale da545KW</t>
  </si>
  <si>
    <t>109991572000 - ROOFBOX+INAIL + SCAMBIATORE A PIASTRE - centrale da 575KW</t>
  </si>
  <si>
    <t>109991573000 - ROOFBOX+INAIL + SCAMBIATORE A PIASTRE - centrale da 600KW</t>
  </si>
  <si>
    <t>109991574000 - ROOFBOX+INAIL + SCAMBIATORE A PIASTRE - centrale da 640KW</t>
  </si>
  <si>
    <t>109991575000 - ROOFBOX+INAIL + SCAMBIATORE A PIASTRE - centrale da 690KW</t>
  </si>
  <si>
    <t>109991576000 - ROOFBOX+INAIL + SCAMBIATORE A PIASTRE - centrale da 750KW</t>
  </si>
  <si>
    <t>109991577000 - ROOFBOX+INAIL + SCAMBIATORE A PIASTRE - centrale da 795KW</t>
  </si>
  <si>
    <t>109991578000 - ROOFBOX+INAIL + SCAMBIATORE A PIASTRE - centrale da 845KW</t>
  </si>
  <si>
    <t>109991579000 - ROOFBOX+INAIL + SCAMBIATORE A PIASTRE - centrale da 865KW</t>
  </si>
  <si>
    <t>109991580000 - ROOFBOX+INAIL + SCAMBIATORE A PIASTRE - centrale da 900KW</t>
  </si>
  <si>
    <t>109991472000 - KIT FIANCHI USCITE A DX per potenza centrale &lt;= 245KW</t>
  </si>
  <si>
    <t>109991473000 - KIT FIANCHI USCITE A SX per potenza centrale &lt;= 245KW</t>
  </si>
  <si>
    <t>109991474000 - KIT FIANCHI USCITE A DX per potenza centrale &lt;= 500KW</t>
  </si>
  <si>
    <t>109991475000 - KIT FIANCHI USCITE A SX per potenza centrale &lt;= 500KW</t>
  </si>
  <si>
    <t>109991476000 - KIT FIANCHI USCITE A DX per potenza centrale &gt; 500KW</t>
  </si>
  <si>
    <t>109991477000 - KIT FIANCHI USCITE A SX per potenza centrale &gt; 500KW</t>
  </si>
  <si>
    <t>109991494000 - QUADRO ELETTRICO CALDAIE POT.BSG-REG-Q4</t>
  </si>
  <si>
    <t>109991495000 - KIT PER GESTIONE SISTEMASOLARE</t>
  </si>
  <si>
    <t>109991496000 - PROGRAMMAZIONE PERSONALIZZATA REGDIN</t>
  </si>
  <si>
    <t>101681008000 - POWERCOND 115 (I HU EN)</t>
  </si>
  <si>
    <t>101681009000 - POWERCOND 150 (I HU EN)</t>
  </si>
  <si>
    <t>101681010000 - POWERCOND 200 (I HU EN)</t>
  </si>
  <si>
    <t>101681011000 - POWERCOND 240 (I HU EN)</t>
  </si>
  <si>
    <t>101681012000 - POWERCOND 280 (I HU EN)</t>
  </si>
  <si>
    <t>101681013000 - POWERCOND 340 (I HU EN)</t>
  </si>
  <si>
    <t>101681014000 - POWERCOND 425 (I HU EN)</t>
  </si>
  <si>
    <t>101681015000 - POWERCOND 510 (I HU EN)</t>
  </si>
  <si>
    <t>101681016000 - POWERCOND 595 (I HU EN)</t>
  </si>
  <si>
    <t>101681017000 - POWERCOND 620 (I HU EN)</t>
  </si>
  <si>
    <t>101682008000 - POWERCOND 115(I ES HU EN)</t>
  </si>
  <si>
    <t>101682009000 - POWERCOND 150(I ES HU EN)</t>
  </si>
  <si>
    <t>101682010000 - POWERCOND 200 (I ES HU EN)</t>
  </si>
  <si>
    <t>101682011000 - POWERCOND 240 (I ES HU EN)</t>
  </si>
  <si>
    <t>101682012000 - POWERCOND 280 (I ES HU EN)</t>
  </si>
  <si>
    <t>101682013000 - POWERCOND 340 (I ES HU EN)</t>
  </si>
  <si>
    <t>101682014000 - POWERCOND 425 (I ES HU EN)</t>
  </si>
  <si>
    <t>101682015000 - POWERCOND 510 (I ES HU EN)</t>
  </si>
  <si>
    <t>101682016000 - POWERCOND 595 (I ES HU EN)</t>
  </si>
  <si>
    <t>101682017000 - POWERCOND 620 (I ES HU EN)</t>
  </si>
  <si>
    <t>109991527000 - KIT CIRCUITO PRIMARIO CON SEPARATORE IDRAULICO (no circolatore)</t>
  </si>
  <si>
    <t>109991528000 - KIT CIRCUITO PRIMARIO SENZA SEPARATORE IDRAULICO (no circol.)</t>
  </si>
  <si>
    <t>109991529000 - CIRCOLATORE MODULANTE 6M DN40 GESTITO DALLA CALDAIA</t>
  </si>
  <si>
    <t>109991530000 - CIRCOLATORE 8M ALTA EFFICIENZA DN40</t>
  </si>
  <si>
    <t>109991531000 - KIT CIRCUITO PRIMARIO 115 CON SCAMBIATORE (no circolatore)</t>
  </si>
  <si>
    <t>109991532000 - KIT CIRCUITO PRIMARIO 150 CON SCAMBIATORE (no circolatore)</t>
  </si>
  <si>
    <t>109991533000 - KIT CIRCUITO PRIMARIO 200 CON SCAMBIATORE (no circolatore)</t>
  </si>
  <si>
    <t>109991534000 - KIT CIRCUITO PRIMARIO 240 CON SCAMBIATORE (no circolatore)</t>
  </si>
  <si>
    <t>109991535000 - KIT CIRCUITO PRIMARIO 280 CON SCAMBIATORE (no circolatore)</t>
  </si>
  <si>
    <t>109991536000 - KIT CASCATA 2 CALD. senza SEPARATORE (no circolatore)</t>
  </si>
  <si>
    <t>109991537000 - KIT CASCATA 3 CALD. senza SEPARATORE (no circolatore)</t>
  </si>
  <si>
    <t>109991538000 - KIT CASCATA 4 CALD. senza SEPARATORE (no circolatore)</t>
  </si>
  <si>
    <t>109991539000 - KIT CASCATA 2 CALD. CON SEPARATORE (no circolatore)</t>
  </si>
  <si>
    <t>109991540000 - KIT CASCATA 3 CALD. CON SEPARATORE (no circolatore)</t>
  </si>
  <si>
    <t>109991541000 - KIT CASCATA 4 CALD. CON SEPARATORE (no circolatore)</t>
  </si>
  <si>
    <t>109991542000 - CIRCOLATORE MODULANTE 6M DN100 GESTITO DALLA CALDAIA</t>
  </si>
  <si>
    <t>109991543000 - KIT CURVE FLANGIATE A 90°</t>
  </si>
  <si>
    <t>109991544000 - KIT TRONCHETTO I.N.A.I.L.</t>
  </si>
  <si>
    <t>109991545000 - KIT SEPARATORE IDRAULICO</t>
  </si>
  <si>
    <t>109990576000 - KIT SONDA PER BOLLITORE/CASCATA ( per modelli SV )</t>
  </si>
  <si>
    <t>BSG Caldaie a Gas S.p.A.</t>
  </si>
  <si>
    <t>PDC 2 Tubi</t>
  </si>
  <si>
    <t>101811030000</t>
  </si>
  <si>
    <t>SEMPLICE RS 08 R290 SAVIO</t>
  </si>
  <si>
    <t>101811031000</t>
  </si>
  <si>
    <t>HYDROELECTRIC 08 R290 SAVIO</t>
  </si>
  <si>
    <t>101811032000</t>
  </si>
  <si>
    <t>HYDROELECTRIC 10 R290 SAVIO</t>
  </si>
  <si>
    <t>104461020000</t>
  </si>
  <si>
    <t>THERMAIA 06 R32 SAVIO</t>
  </si>
  <si>
    <t>104461021000</t>
  </si>
  <si>
    <t>THERMAIA 08 R32 SAVIO</t>
  </si>
  <si>
    <t>104461022000</t>
  </si>
  <si>
    <t>THERMAIA 10 R32 SAVIO</t>
  </si>
  <si>
    <t>104461023000</t>
  </si>
  <si>
    <t>THERMAIA 12 R32 SAVIO</t>
  </si>
  <si>
    <t>104461030000</t>
  </si>
  <si>
    <t>GREENOVA 08 R290 SAVIO</t>
  </si>
  <si>
    <t>104461031000</t>
  </si>
  <si>
    <t>GREENOVA 10 R290 SAVIO</t>
  </si>
  <si>
    <t>Bollitori</t>
  </si>
  <si>
    <t>101500001000</t>
  </si>
  <si>
    <t>DUO 300/100 BOLLITORE 2 SERPENTINE</t>
  </si>
  <si>
    <t>101500002000</t>
  </si>
  <si>
    <t>HP 300 BOLL.ACS 1SC.SPIRALE FX300L PDC</t>
  </si>
  <si>
    <t>101500005000</t>
  </si>
  <si>
    <t>HC 50 ACCUMULO PUFFER CALDO-FREDDO 50L</t>
  </si>
  <si>
    <t>101500006000</t>
  </si>
  <si>
    <t>HC 100 ACCUMULO PUFFER CALDO-FREDDO 100L</t>
  </si>
  <si>
    <t>101500008000</t>
  </si>
  <si>
    <t>HC 300 ACCUMULO PUFFER CALDO-FREDDO 300L</t>
  </si>
  <si>
    <t>101500009000</t>
  </si>
  <si>
    <t>HC 200 ACCUMULO PUFFER CALDO-FREDDO 200L</t>
  </si>
  <si>
    <t>101500010000</t>
  </si>
  <si>
    <t>HC 500 ACCUMULO PUFFER CALDO-FREDDO 500L</t>
  </si>
  <si>
    <t>101500011000</t>
  </si>
  <si>
    <t>DUO 500/80 BOLLITORE 2 SERPENTINE</t>
  </si>
  <si>
    <t>101500012000</t>
  </si>
  <si>
    <t>HP 500 BOLL.ACS 1SC.SPIRALE FX500L PDC</t>
  </si>
  <si>
    <t>104460011000</t>
  </si>
  <si>
    <t>ADATTA 20T XL MONO 2T(TRIFASE)</t>
  </si>
  <si>
    <t>104460012000</t>
  </si>
  <si>
    <t>ADATTA 25T XL MONO 2T(TRIFASE)</t>
  </si>
  <si>
    <t>104460013000</t>
  </si>
  <si>
    <t>ADATTA 30T XL MONO 2T(TRIFASE)</t>
  </si>
  <si>
    <t>PDC 4 Tubi</t>
  </si>
  <si>
    <t>104460014000</t>
  </si>
  <si>
    <t>EXTERNA 8</t>
  </si>
  <si>
    <t>104460017000</t>
  </si>
  <si>
    <t>COMPLETA SPLIT-12 4T UE</t>
  </si>
  <si>
    <t>104460018000</t>
  </si>
  <si>
    <t>COMPLETA SPLIT-12 4T UE 400V</t>
  </si>
  <si>
    <t>104460019000</t>
  </si>
  <si>
    <t>COMPLETA SPLIT-12 4T UI</t>
  </si>
  <si>
    <t>104460020000</t>
  </si>
  <si>
    <t>ADATTA 12 MONO 4T</t>
  </si>
  <si>
    <t>104460021000</t>
  </si>
  <si>
    <t>ADATTA 12 MONO 4T 400V</t>
  </si>
  <si>
    <t>104460022000</t>
  </si>
  <si>
    <t>ADATTA 15 MONO 4T</t>
  </si>
  <si>
    <t>104460023000</t>
  </si>
  <si>
    <t>ADATTA 15 MONO 4T 400V</t>
  </si>
  <si>
    <t>104460024000</t>
  </si>
  <si>
    <t>ADATTA 20 MONO 4T 400V</t>
  </si>
  <si>
    <t>104460025000</t>
  </si>
  <si>
    <t>ADATTA 25 MONO 4T 400V</t>
  </si>
  <si>
    <t>104460026000</t>
  </si>
  <si>
    <t>ADATTA 30 MONO 4T 400V</t>
  </si>
  <si>
    <t>104460027000</t>
  </si>
  <si>
    <t>INTRA 6</t>
  </si>
  <si>
    <t>104491014000</t>
  </si>
  <si>
    <t>FILTRO A Y IN OTTONE DN25</t>
  </si>
  <si>
    <t>104491015000</t>
  </si>
  <si>
    <t>CAVO TRASMISSIONE DATI EIARS485 50MT.</t>
  </si>
  <si>
    <t>104491016000</t>
  </si>
  <si>
    <t>CIRCOLATORE DI RILANCIO IMPIANTO</t>
  </si>
  <si>
    <t>104491017000</t>
  </si>
  <si>
    <t>MISCELATORE TERMOSTATICO ¾"M</t>
  </si>
  <si>
    <t>104491018000</t>
  </si>
  <si>
    <t>DEFANGATORE MAGNETICO 1"</t>
  </si>
  <si>
    <t>104491019000</t>
  </si>
  <si>
    <t>VALVOLA ANTIGELO DN25 PERPDC 1"B</t>
  </si>
  <si>
    <t>104491021000</t>
  </si>
  <si>
    <t>DISPLAY TFT 4,3" DA PARETE</t>
  </si>
  <si>
    <t>104491022000</t>
  </si>
  <si>
    <t>FILTRO A Y DN32 ADATTA 15-20</t>
  </si>
  <si>
    <t>104491023000</t>
  </si>
  <si>
    <t>FILTRO A Y DN40 ADATTA 25-30</t>
  </si>
  <si>
    <t>104491024000</t>
  </si>
  <si>
    <t>KIT FISSAGGIO A TERRA ADATTA15-20 KW</t>
  </si>
  <si>
    <t>104491025000</t>
  </si>
  <si>
    <t>KIT FISSAGGIO A TERRA ADATTA25-30 KW</t>
  </si>
  <si>
    <t>104491026000</t>
  </si>
  <si>
    <t>VALVOLA ANTIGELO DN32 PERPDC 1" 1/4 B</t>
  </si>
  <si>
    <t>104491027000</t>
  </si>
  <si>
    <t>VALVOLA ANTIGELO DN40 PERPDC 1" 1/2 B</t>
  </si>
  <si>
    <t>104491028000</t>
  </si>
  <si>
    <t>SONDA BOLLITORE-NTC 10K-L=1500MM</t>
  </si>
  <si>
    <t>104491029000</t>
  </si>
  <si>
    <t>CAVO SCALDANTE-3M-60W-</t>
  </si>
  <si>
    <t>104491031000</t>
  </si>
  <si>
    <t>DISPLAY REMOTO CAREL</t>
  </si>
  <si>
    <t>104491033000</t>
  </si>
  <si>
    <t>QUADRO ELETTRICO PDC INCASCATA MAX 8 NO TELEGESTIONE</t>
  </si>
  <si>
    <t>104491034000</t>
  </si>
  <si>
    <t>QUADRO ELETTRICO PDC INCASCATA LAN MAX8</t>
  </si>
  <si>
    <t>104491035000</t>
  </si>
  <si>
    <t>QUADRO ELETTRICO PDC INCASCATA 4G MAX8</t>
  </si>
  <si>
    <t>104491036000</t>
  </si>
  <si>
    <t>HP1-ESPANSIONE IMPIANTO</t>
  </si>
  <si>
    <t>109994115000</t>
  </si>
  <si>
    <t>KIT DIMA DISTANZIATRICE SEMPLICE RS</t>
  </si>
  <si>
    <t>109994116000</t>
  </si>
  <si>
    <t>KIT VALVOLA MISCEL.SAN.SEMPLICE RS</t>
  </si>
  <si>
    <t>109994120000</t>
  </si>
  <si>
    <t>KIT VALV.DEVIATRICE G 1'</t>
  </si>
  <si>
    <t>671000000000</t>
  </si>
  <si>
    <t>PRIMO AVVIAMENTO PDC (prezzo netto no sconti)</t>
  </si>
  <si>
    <t>Gamma</t>
  </si>
  <si>
    <t>Potenza</t>
  </si>
  <si>
    <t>Roofbox</t>
  </si>
  <si>
    <t>Powercond</t>
  </si>
  <si>
    <t>PDC_accessori</t>
  </si>
  <si>
    <t>Potenza_accessori</t>
  </si>
  <si>
    <t>Powercond_accessori</t>
  </si>
  <si>
    <t>PDC_varie</t>
  </si>
  <si>
    <t>P.IVA IT 03348220231 REA MI-2789027</t>
  </si>
  <si>
    <t>Tel. +39 0434 238311</t>
  </si>
  <si>
    <t>Modello</t>
  </si>
  <si>
    <t>Link depliant</t>
  </si>
  <si>
    <t>Externa</t>
  </si>
  <si>
    <t>https://www.saviocaldaie.it/images/immagini-prodotto/pompe-calore/externa/pdf/Externa_-_Savio_-_01.pdf?=1765978499</t>
  </si>
  <si>
    <t>Adatta Monoblocco 4T</t>
  </si>
  <si>
    <t>https://www.saviocaldaie.it/images/immagini-prodotto/pompe-calore/adatta-monoblocco/Adatta_Monoblocco_4T_-_Savio.pdf?=1764504760</t>
  </si>
  <si>
    <t>Completa Split 4T</t>
  </si>
  <si>
    <t>https://www.saviocaldaie.it/images/immagini-prodotto/pompe-calore/completa-split-4t/Completa_Split_4T_-_Savio.pdf?=1764524165</t>
  </si>
  <si>
    <t>Intra</t>
  </si>
  <si>
    <t>https://www.saviocaldaie.it/images/immagini-prodotto/pompe-calore/intra/pdf/Intra_-_Savio.pdf?=1764693688</t>
  </si>
  <si>
    <t>Greenova R290</t>
  </si>
  <si>
    <t>https://www.saviocaldaie.it/images/immagini-prodotto/pompe-calore/greenova-r290/Greenova_R290_-_Savio.pdf?=1764707167</t>
  </si>
  <si>
    <t>Thermaia R32</t>
  </si>
  <si>
    <t>https://www.saviocaldaie.it/images/immagini-prodotto/pompe-calore/thermaia/pdf/Thermaia_R32_-_Savio.pdf?=1765194839</t>
  </si>
  <si>
    <t>Semplice RS</t>
  </si>
  <si>
    <t>https://www.saviocaldaie.it/images/immagini-prodotto/pompe-calore/semplice-rs-new/Semplice_RS_-_Savio.pdf?=1765209469</t>
  </si>
  <si>
    <t>Hydroelectric</t>
  </si>
  <si>
    <t>https://www.saviocaldaie.it/images/immagini-prodotto/pompe-calore/hydroelectric-new/HydroElectric_-_Savio.pdf?=1765216907</t>
  </si>
  <si>
    <t>Adatta XL</t>
  </si>
  <si>
    <t>https://www.saviocaldaie.it/images/immagini-prodotto/pompe-calore/adatta-monoblocco-xl/Adatta_Monoblocco_XL_-_Savio.pdf?=1767971887</t>
  </si>
  <si>
    <t>trasporto:</t>
  </si>
  <si>
    <t>RIF.OFFERTA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</si>
</sst>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 Light"/>
      <family val="2"/>
    </font>
    <font>
      <u/>
      <sz val="11"/>
      <color theme="10"/>
      <name val="Calibri Light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9595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44" fontId="0" fillId="0" borderId="0" xfId="1" applyFont="1"/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0" fillId="4" borderId="0" xfId="0" applyFill="1"/>
    <xf numFmtId="0" fontId="8" fillId="4" borderId="0" xfId="0" applyFont="1" applyFill="1" applyAlignment="1">
      <alignment horizontal="right"/>
    </xf>
    <xf numFmtId="44" fontId="0" fillId="4" borderId="0" xfId="1" applyFont="1" applyFill="1"/>
    <xf numFmtId="0" fontId="7" fillId="4" borderId="0" xfId="0" applyFont="1" applyFill="1" applyAlignment="1">
      <alignment horizontal="right"/>
    </xf>
    <xf numFmtId="44" fontId="0" fillId="0" borderId="0" xfId="1" applyFont="1" applyBorder="1"/>
    <xf numFmtId="44" fontId="2" fillId="3" borderId="0" xfId="1" applyFont="1" applyFill="1" applyBorder="1"/>
    <xf numFmtId="0" fontId="2" fillId="3" borderId="0" xfId="0" applyFont="1" applyFill="1"/>
    <xf numFmtId="44" fontId="2" fillId="3" borderId="4" xfId="1" applyFont="1" applyFill="1" applyBorder="1"/>
    <xf numFmtId="0" fontId="0" fillId="0" borderId="0" xfId="0" applyProtection="1">
      <protection locked="0"/>
    </xf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2" xfId="0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horizontal="left" vertical="top" indent="1"/>
    </xf>
    <xf numFmtId="44" fontId="9" fillId="0" borderId="12" xfId="0" applyNumberFormat="1" applyFont="1" applyBorder="1" applyAlignment="1">
      <alignment horizontal="left" vertical="top"/>
    </xf>
    <xf numFmtId="0" fontId="9" fillId="0" borderId="13" xfId="0" applyFont="1" applyBorder="1" applyAlignment="1">
      <alignment horizontal="left" vertical="top" indent="1"/>
    </xf>
    <xf numFmtId="44" fontId="9" fillId="0" borderId="13" xfId="0" applyNumberFormat="1" applyFont="1" applyBorder="1" applyAlignment="1">
      <alignment horizontal="left" vertical="top"/>
    </xf>
    <xf numFmtId="0" fontId="9" fillId="0" borderId="14" xfId="0" applyFont="1" applyBorder="1" applyAlignment="1">
      <alignment horizontal="left" vertical="top" indent="1"/>
    </xf>
    <xf numFmtId="44" fontId="9" fillId="0" borderId="14" xfId="1" applyFont="1" applyBorder="1" applyAlignment="1">
      <alignment horizontal="left" vertical="top"/>
    </xf>
    <xf numFmtId="49" fontId="9" fillId="0" borderId="13" xfId="0" applyNumberFormat="1" applyFont="1" applyBorder="1" applyAlignment="1">
      <alignment horizontal="center" vertical="top"/>
    </xf>
    <xf numFmtId="44" fontId="0" fillId="0" borderId="4" xfId="1" applyFont="1" applyBorder="1" applyProtection="1">
      <protection locked="0"/>
    </xf>
    <xf numFmtId="44" fontId="5" fillId="0" borderId="15" xfId="0" applyNumberFormat="1" applyFont="1" applyBorder="1"/>
    <xf numFmtId="44" fontId="5" fillId="0" borderId="16" xfId="0" applyNumberFormat="1" applyFont="1" applyBorder="1" applyAlignment="1">
      <alignment vertical="top"/>
    </xf>
    <xf numFmtId="44" fontId="5" fillId="0" borderId="16" xfId="0" applyNumberFormat="1" applyFont="1" applyBorder="1"/>
    <xf numFmtId="0" fontId="5" fillId="0" borderId="12" xfId="0" applyFont="1" applyBorder="1" applyAlignment="1" applyProtection="1">
      <alignment vertical="top"/>
      <protection locked="0"/>
    </xf>
    <xf numFmtId="0" fontId="10" fillId="5" borderId="17" xfId="2" applyFont="1" applyFill="1" applyBorder="1" applyAlignment="1">
      <alignment horizontal="center"/>
    </xf>
    <xf numFmtId="0" fontId="10" fillId="5" borderId="18" xfId="2" applyFont="1" applyFill="1" applyBorder="1" applyAlignment="1">
      <alignment horizontal="center"/>
    </xf>
    <xf numFmtId="0" fontId="1" fillId="0" borderId="0" xfId="2"/>
    <xf numFmtId="0" fontId="11" fillId="6" borderId="19" xfId="3" applyFill="1" applyBorder="1" applyProtection="1">
      <protection locked="0"/>
    </xf>
    <xf numFmtId="0" fontId="10" fillId="0" borderId="0" xfId="2" applyFont="1"/>
    <xf numFmtId="0" fontId="10" fillId="5" borderId="1" xfId="2" applyFont="1" applyFill="1" applyBorder="1" applyAlignment="1">
      <alignment vertical="center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4" fontId="3" fillId="0" borderId="6" xfId="1" applyFont="1" applyBorder="1" applyAlignment="1">
      <alignment horizontal="right"/>
    </xf>
    <xf numFmtId="44" fontId="3" fillId="0" borderId="0" xfId="1" applyFont="1" applyBorder="1" applyAlignment="1">
      <alignment horizontal="right"/>
    </xf>
    <xf numFmtId="44" fontId="3" fillId="0" borderId="0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0" fillId="0" borderId="6" xfId="1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44" fontId="0" fillId="0" borderId="0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11" xfId="1" applyFont="1" applyBorder="1" applyAlignment="1">
      <alignment horizontal="right"/>
    </xf>
    <xf numFmtId="44" fontId="0" fillId="0" borderId="9" xfId="1" applyFont="1" applyBorder="1" applyAlignment="1">
      <alignment horizontal="right"/>
    </xf>
    <xf numFmtId="44" fontId="8" fillId="0" borderId="9" xfId="1" applyFont="1" applyBorder="1" applyAlignment="1">
      <alignment horizontal="center"/>
    </xf>
    <xf numFmtId="44" fontId="8" fillId="0" borderId="7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top"/>
      <protection locked="0"/>
    </xf>
    <xf numFmtId="44" fontId="5" fillId="3" borderId="0" xfId="0" applyNumberFormat="1" applyFont="1" applyFill="1" applyAlignment="1">
      <alignment horizontal="center"/>
    </xf>
    <xf numFmtId="44" fontId="5" fillId="3" borderId="4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0" fontId="5" fillId="0" borderId="24" xfId="0" applyFont="1" applyBorder="1" applyAlignment="1" applyProtection="1">
      <alignment vertical="top" wrapText="1"/>
      <protection locked="0"/>
    </xf>
    <xf numFmtId="44" fontId="5" fillId="0" borderId="12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 applyProtection="1">
      <alignment horizontal="center" vertical="top"/>
      <protection locked="0"/>
    </xf>
    <xf numFmtId="0" fontId="12" fillId="0" borderId="12" xfId="4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</cellXfs>
  <cellStyles count="5">
    <cellStyle name="Collegamento ipertestuale" xfId="4" builtinId="8"/>
    <cellStyle name="Collegamento ipertestuale 2" xfId="3" xr:uid="{D909D55C-6B43-476B-953C-EEAC513217AB}"/>
    <cellStyle name="Normale" xfId="0" builtinId="0"/>
    <cellStyle name="Normale 2" xfId="2" xr:uid="{56FBAB16-3F93-4A6F-9B6B-E159FBE5ECB2}"/>
    <cellStyle name="Valuta" xfId="1" builtinId="4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195843</xdr:colOff>
      <xdr:row>0</xdr:row>
      <xdr:rowOff>69222</xdr:rowOff>
    </xdr:from>
    <xdr:to>
      <xdr:col>1</xdr:col>
      <xdr:colOff>1035167</xdr:colOff>
      <xdr:row>5</xdr:row>
      <xdr:rowOff>99535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C5B6E2E-0121-4E75-8543-F0039232E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843" y="69222"/>
          <a:ext cx="1641581" cy="936087"/>
        </a:xfrm>
        <a:prstGeom prst="rect">
          <a:avLst/>
        </a:prstGeom>
      </xdr:spPr>
    </xdr:pic>
    <xdr:clientData/>
  </xdr:twoCellAnchor>
  <xdr:twoCellAnchor editAs="oneCell">
    <xdr:from>
      <xdr:col>4</xdr:col>
      <xdr:colOff>293299</xdr:colOff>
      <xdr:row>1</xdr:row>
      <xdr:rowOff>86263</xdr:rowOff>
    </xdr:from>
    <xdr:to>
      <xdr:col>7</xdr:col>
      <xdr:colOff>852351</xdr:colOff>
      <xdr:row>4</xdr:row>
      <xdr:rowOff>155274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50241A1-2439-4CD9-AADA-8F6CDBFA1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2174" y="267418"/>
          <a:ext cx="2310215" cy="612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BBF357-ED3A-4BB7-9AC2-249E7A8AEDFB}" name="Tabella3" displayName="Tabella3" ref="A1:E329" totalsRowShown="0">
  <autoFilter ref="A1:E329" xr:uid="{7EBBF357-ED3A-4BB7-9AC2-249E7A8AEDFB}"/>
  <sortState xmlns:xlrd2="http://schemas.microsoft.com/office/spreadsheetml/2017/richdata2" ref="A2:E329">
    <sortCondition ref="A1:A329"/>
  </sortState>
  <tableColumns count="5">
    <tableColumn id="1" xr3:uid="{AB993A34-F128-49D7-AB32-4DB52A69BB7A}" name="Gamma" dataDxfId="3"/>
    <tableColumn id="5" xr3:uid="{92211B1B-FE07-44D3-84B9-33A027B31397}" name="Codice" dataDxfId="2"/>
    <tableColumn id="2" xr3:uid="{187C7978-8D1C-4ADE-8127-74B62135BAF0}" name="Descrizione" dataDxfId="1"/>
    <tableColumn id="3" xr3:uid="{02CBFB67-3450-42E3-AFAE-53C500568D9B}" name="VoceMenu"/>
    <tableColumn id="4" xr3:uid="{4F74CB01-A18E-411D-BBC5-E708553B2DED}" name="Listino" dataDxfId="0" dataCellStyle="Valut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viocaldaie.it/images/immagini-prodotto/pompe-calore/hydroelectric-new/HydroElectric_-_Savio.pdf?=1765216907" TargetMode="External"/><Relationship Id="rId3" Type="http://schemas.openxmlformats.org/officeDocument/2006/relationships/hyperlink" Target="https://www.saviocaldaie.it/images/immagini-prodotto/pompe-calore/completa-split-4t/Completa_Split_4T_-_Savio.pdf?=1764524165" TargetMode="External"/><Relationship Id="rId7" Type="http://schemas.openxmlformats.org/officeDocument/2006/relationships/hyperlink" Target="https://www.saviocaldaie.it/images/immagini-prodotto/pompe-calore/semplice-rs-new/Semplice_RS_-_Savio.pdf?=1765209469" TargetMode="External"/><Relationship Id="rId2" Type="http://schemas.openxmlformats.org/officeDocument/2006/relationships/hyperlink" Target="https://www.saviocaldaie.it/images/immagini-prodotto/pompe-calore/adatta-monoblocco/Adatta_Monoblocco_4T_-_Savio.pdf?=1764504760" TargetMode="External"/><Relationship Id="rId1" Type="http://schemas.openxmlformats.org/officeDocument/2006/relationships/hyperlink" Target="https://www.saviocaldaie.it/images/immagini-prodotto/pompe-calore/externa/pdf/Externa_-_Savio_-_01.pdf?=1765978499" TargetMode="External"/><Relationship Id="rId6" Type="http://schemas.openxmlformats.org/officeDocument/2006/relationships/hyperlink" Target="https://www.saviocaldaie.it/images/immagini-prodotto/pompe-calore/thermaia/pdf/Thermaia_R32_-_Savio.pdf?=1765194839" TargetMode="External"/><Relationship Id="rId5" Type="http://schemas.openxmlformats.org/officeDocument/2006/relationships/hyperlink" Target="https://www.saviocaldaie.it/images/immagini-prodotto/pompe-calore/greenova-r290/Greenova_R290_-_Savio.pdf?=1764707167" TargetMode="External"/><Relationship Id="rId4" Type="http://schemas.openxmlformats.org/officeDocument/2006/relationships/hyperlink" Target="https://www.saviocaldaie.it/images/immagini-prodotto/pompe-calore/intra/pdf/Intra_-_Savio.pdf?=1764693688" TargetMode="External"/><Relationship Id="rId9" Type="http://schemas.openxmlformats.org/officeDocument/2006/relationships/hyperlink" Target="https://www.saviocaldaie.it/images/immagini-prodotto/pompe-calore/adatta-monoblocco-xl/Adatta_Monoblocco_XL_-_Savio.pdf?=1767971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1706-4285-487C-A502-2B0AC2B91A5B}">
  <dimension ref="A1:E329"/>
  <sheetViews>
    <sheetView workbookViewId="0"/>
  </sheetViews>
  <sheetFormatPr defaultRowHeight="14.3" x14ac:dyDescent="0.25"/>
  <cols>
    <col min="1" max="1" width="15.125" bestFit="1" customWidth="1"/>
    <col min="2" max="2" width="13" customWidth="1"/>
    <col min="3" max="3" width="60.625" bestFit="1" customWidth="1"/>
    <col min="4" max="4" width="74.625" bestFit="1" customWidth="1"/>
    <col min="5" max="5" width="11.625" style="1" bestFit="1" customWidth="1"/>
  </cols>
  <sheetData>
    <row r="1" spans="1:5" x14ac:dyDescent="0.25">
      <c r="A1" t="s">
        <v>952</v>
      </c>
      <c r="B1" t="s">
        <v>0</v>
      </c>
      <c r="C1" t="s">
        <v>1</v>
      </c>
      <c r="D1" t="s">
        <v>3</v>
      </c>
      <c r="E1" s="1" t="s">
        <v>2</v>
      </c>
    </row>
    <row r="2" spans="1:5" x14ac:dyDescent="0.25">
      <c r="A2" s="17" t="s">
        <v>854</v>
      </c>
      <c r="B2" s="18" t="s">
        <v>855</v>
      </c>
      <c r="C2" s="19" t="s">
        <v>856</v>
      </c>
      <c r="D2" t="str">
        <f t="shared" ref="D2:D33" si="0">B2 &amp; " - " &amp; C2</f>
        <v>101500001000 - DUO 300/100 BOLLITORE 2 SERPENTINE</v>
      </c>
      <c r="E2" s="20">
        <v>2985</v>
      </c>
    </row>
    <row r="3" spans="1:5" x14ac:dyDescent="0.25">
      <c r="A3" s="17" t="s">
        <v>854</v>
      </c>
      <c r="B3" s="18" t="s">
        <v>857</v>
      </c>
      <c r="C3" s="19" t="s">
        <v>858</v>
      </c>
      <c r="D3" t="str">
        <f t="shared" si="0"/>
        <v>101500002000 - HP 300 BOLL.ACS 1SC.SPIRALE FX300L PDC</v>
      </c>
      <c r="E3" s="20">
        <v>2111</v>
      </c>
    </row>
    <row r="4" spans="1:5" x14ac:dyDescent="0.25">
      <c r="A4" s="17" t="s">
        <v>854</v>
      </c>
      <c r="B4" s="18" t="s">
        <v>859</v>
      </c>
      <c r="C4" s="19" t="s">
        <v>860</v>
      </c>
      <c r="D4" t="str">
        <f t="shared" si="0"/>
        <v>101500005000 - HC 50 ACCUMULO PUFFER CALDO-FREDDO 50L</v>
      </c>
      <c r="E4" s="20">
        <v>538</v>
      </c>
    </row>
    <row r="5" spans="1:5" x14ac:dyDescent="0.25">
      <c r="A5" s="17" t="s">
        <v>854</v>
      </c>
      <c r="B5" s="18" t="s">
        <v>861</v>
      </c>
      <c r="C5" s="19" t="s">
        <v>862</v>
      </c>
      <c r="D5" t="str">
        <f t="shared" si="0"/>
        <v>101500006000 - HC 100 ACCUMULO PUFFER CALDO-FREDDO 100L</v>
      </c>
      <c r="E5" s="20">
        <v>625</v>
      </c>
    </row>
    <row r="6" spans="1:5" x14ac:dyDescent="0.25">
      <c r="A6" s="17" t="s">
        <v>854</v>
      </c>
      <c r="B6" s="18" t="s">
        <v>863</v>
      </c>
      <c r="C6" s="19" t="s">
        <v>864</v>
      </c>
      <c r="D6" t="str">
        <f t="shared" si="0"/>
        <v>101500008000 - HC 300 ACCUMULO PUFFER CALDO-FREDDO 300L</v>
      </c>
      <c r="E6" s="20">
        <v>770</v>
      </c>
    </row>
    <row r="7" spans="1:5" x14ac:dyDescent="0.25">
      <c r="A7" s="17" t="s">
        <v>854</v>
      </c>
      <c r="B7" s="18" t="s">
        <v>865</v>
      </c>
      <c r="C7" s="19" t="s">
        <v>866</v>
      </c>
      <c r="D7" t="str">
        <f t="shared" si="0"/>
        <v>101500009000 - HC 200 ACCUMULO PUFFER CALDO-FREDDO 200L</v>
      </c>
      <c r="E7" s="20">
        <v>720</v>
      </c>
    </row>
    <row r="8" spans="1:5" x14ac:dyDescent="0.25">
      <c r="A8" s="17" t="s">
        <v>854</v>
      </c>
      <c r="B8" s="18" t="s">
        <v>867</v>
      </c>
      <c r="C8" s="19" t="s">
        <v>868</v>
      </c>
      <c r="D8" t="str">
        <f t="shared" si="0"/>
        <v>101500010000 - HC 500 ACCUMULO PUFFER CALDO-FREDDO 500L</v>
      </c>
      <c r="E8" s="20">
        <v>1015</v>
      </c>
    </row>
    <row r="9" spans="1:5" x14ac:dyDescent="0.25">
      <c r="A9" s="17" t="s">
        <v>854</v>
      </c>
      <c r="B9" s="18" t="s">
        <v>869</v>
      </c>
      <c r="C9" s="19" t="s">
        <v>870</v>
      </c>
      <c r="D9" t="str">
        <f t="shared" si="0"/>
        <v>101500011000 - DUO 500/80 BOLLITORE 2 SERPENTINE</v>
      </c>
      <c r="E9" s="20">
        <v>3795</v>
      </c>
    </row>
    <row r="10" spans="1:5" x14ac:dyDescent="0.25">
      <c r="A10" s="17" t="s">
        <v>854</v>
      </c>
      <c r="B10" s="18" t="s">
        <v>871</v>
      </c>
      <c r="C10" s="19" t="s">
        <v>872</v>
      </c>
      <c r="D10" t="str">
        <f t="shared" si="0"/>
        <v>101500012000 - HP 500 BOLL.ACS 1SC.SPIRALE FX500L PDC</v>
      </c>
      <c r="E10" s="20">
        <v>2629</v>
      </c>
    </row>
    <row r="11" spans="1:5" x14ac:dyDescent="0.25">
      <c r="A11" s="17" t="s">
        <v>835</v>
      </c>
      <c r="B11" s="18" t="s">
        <v>836</v>
      </c>
      <c r="C11" s="19" t="s">
        <v>837</v>
      </c>
      <c r="D11" t="str">
        <f t="shared" si="0"/>
        <v>101811030000 - SEMPLICE RS 08 R290 SAVIO</v>
      </c>
      <c r="E11" s="20">
        <v>8634</v>
      </c>
    </row>
    <row r="12" spans="1:5" x14ac:dyDescent="0.25">
      <c r="A12" s="17" t="s">
        <v>835</v>
      </c>
      <c r="B12" s="18" t="s">
        <v>838</v>
      </c>
      <c r="C12" s="19" t="s">
        <v>839</v>
      </c>
      <c r="D12" t="str">
        <f t="shared" si="0"/>
        <v>101811031000 - HYDROELECTRIC 08 R290 SAVIO</v>
      </c>
      <c r="E12" s="20">
        <v>9908</v>
      </c>
    </row>
    <row r="13" spans="1:5" x14ac:dyDescent="0.25">
      <c r="A13" s="17" t="s">
        <v>835</v>
      </c>
      <c r="B13" s="18" t="s">
        <v>840</v>
      </c>
      <c r="C13" s="19" t="s">
        <v>841</v>
      </c>
      <c r="D13" t="str">
        <f t="shared" si="0"/>
        <v>101811032000 - HYDROELECTRIC 10 R290 SAVIO</v>
      </c>
      <c r="E13" s="20">
        <v>10067</v>
      </c>
    </row>
    <row r="14" spans="1:5" x14ac:dyDescent="0.25">
      <c r="A14" s="17" t="s">
        <v>835</v>
      </c>
      <c r="B14" s="18" t="s">
        <v>873</v>
      </c>
      <c r="C14" s="19" t="s">
        <v>874</v>
      </c>
      <c r="D14" t="str">
        <f t="shared" si="0"/>
        <v>104460011000 - ADATTA 20T XL MONO 2T(TRIFASE)</v>
      </c>
      <c r="E14" s="20">
        <v>14180</v>
      </c>
    </row>
    <row r="15" spans="1:5" x14ac:dyDescent="0.25">
      <c r="A15" s="17" t="s">
        <v>835</v>
      </c>
      <c r="B15" s="18" t="s">
        <v>875</v>
      </c>
      <c r="C15" s="19" t="s">
        <v>876</v>
      </c>
      <c r="D15" t="str">
        <f t="shared" si="0"/>
        <v>104460012000 - ADATTA 25T XL MONO 2T(TRIFASE)</v>
      </c>
      <c r="E15" s="20">
        <v>18261</v>
      </c>
    </row>
    <row r="16" spans="1:5" x14ac:dyDescent="0.25">
      <c r="A16" s="17" t="s">
        <v>835</v>
      </c>
      <c r="B16" s="18" t="s">
        <v>877</v>
      </c>
      <c r="C16" s="19" t="s">
        <v>878</v>
      </c>
      <c r="D16" t="str">
        <f t="shared" si="0"/>
        <v>104460013000 - ADATTA 30T XL MONO 2T(TRIFASE)</v>
      </c>
      <c r="E16" s="20">
        <v>19211</v>
      </c>
    </row>
    <row r="17" spans="1:5" x14ac:dyDescent="0.25">
      <c r="A17" s="17" t="s">
        <v>835</v>
      </c>
      <c r="B17" s="18" t="s">
        <v>902</v>
      </c>
      <c r="C17" s="19" t="s">
        <v>903</v>
      </c>
      <c r="D17" t="str">
        <f t="shared" si="0"/>
        <v>104460027000 - INTRA 6</v>
      </c>
      <c r="E17" s="20">
        <v>6050</v>
      </c>
    </row>
    <row r="18" spans="1:5" x14ac:dyDescent="0.25">
      <c r="A18" s="17" t="s">
        <v>835</v>
      </c>
      <c r="B18" s="18" t="s">
        <v>842</v>
      </c>
      <c r="C18" s="19" t="s">
        <v>843</v>
      </c>
      <c r="D18" t="str">
        <f t="shared" si="0"/>
        <v>104461020000 - THERMAIA 06 R32 SAVIO</v>
      </c>
      <c r="E18" s="20">
        <v>3509</v>
      </c>
    </row>
    <row r="19" spans="1:5" x14ac:dyDescent="0.25">
      <c r="A19" s="17" t="s">
        <v>835</v>
      </c>
      <c r="B19" s="18" t="s">
        <v>844</v>
      </c>
      <c r="C19" s="19" t="s">
        <v>845</v>
      </c>
      <c r="D19" t="str">
        <f t="shared" si="0"/>
        <v>104461021000 - THERMAIA 08 R32 SAVIO</v>
      </c>
      <c r="E19" s="20">
        <v>3870</v>
      </c>
    </row>
    <row r="20" spans="1:5" x14ac:dyDescent="0.25">
      <c r="A20" s="17" t="s">
        <v>835</v>
      </c>
      <c r="B20" s="18" t="s">
        <v>846</v>
      </c>
      <c r="C20" s="19" t="s">
        <v>847</v>
      </c>
      <c r="D20" t="str">
        <f t="shared" si="0"/>
        <v>104461022000 - THERMAIA 10 R32 SAVIO</v>
      </c>
      <c r="E20" s="20">
        <v>4000</v>
      </c>
    </row>
    <row r="21" spans="1:5" x14ac:dyDescent="0.25">
      <c r="A21" s="17" t="s">
        <v>835</v>
      </c>
      <c r="B21" s="18" t="s">
        <v>848</v>
      </c>
      <c r="C21" s="19" t="s">
        <v>849</v>
      </c>
      <c r="D21" t="str">
        <f t="shared" si="0"/>
        <v>104461023000 - THERMAIA 12 R32 SAVIO</v>
      </c>
      <c r="E21" s="20">
        <v>4451</v>
      </c>
    </row>
    <row r="22" spans="1:5" x14ac:dyDescent="0.25">
      <c r="A22" s="17" t="s">
        <v>835</v>
      </c>
      <c r="B22" s="18" t="s">
        <v>850</v>
      </c>
      <c r="C22" s="19" t="s">
        <v>851</v>
      </c>
      <c r="D22" t="str">
        <f t="shared" si="0"/>
        <v>104461030000 - GREENOVA 08 R290 SAVIO</v>
      </c>
      <c r="E22" s="20">
        <v>4772</v>
      </c>
    </row>
    <row r="23" spans="1:5" x14ac:dyDescent="0.25">
      <c r="A23" s="17" t="s">
        <v>835</v>
      </c>
      <c r="B23" s="18" t="s">
        <v>852</v>
      </c>
      <c r="C23" s="19" t="s">
        <v>853</v>
      </c>
      <c r="D23" t="str">
        <f t="shared" si="0"/>
        <v>104461031000 - GREENOVA 10 R290 SAVIO</v>
      </c>
      <c r="E23" s="20">
        <v>5053</v>
      </c>
    </row>
    <row r="24" spans="1:5" x14ac:dyDescent="0.25">
      <c r="A24" s="17" t="s">
        <v>879</v>
      </c>
      <c r="B24" s="18" t="s">
        <v>880</v>
      </c>
      <c r="C24" s="19" t="s">
        <v>881</v>
      </c>
      <c r="D24" t="str">
        <f t="shared" si="0"/>
        <v>104460014000 - EXTERNA 8</v>
      </c>
      <c r="E24" s="20">
        <v>11726</v>
      </c>
    </row>
    <row r="25" spans="1:5" x14ac:dyDescent="0.25">
      <c r="A25" s="17" t="s">
        <v>879</v>
      </c>
      <c r="B25" s="18" t="s">
        <v>882</v>
      </c>
      <c r="C25" s="19" t="s">
        <v>883</v>
      </c>
      <c r="D25" t="str">
        <f t="shared" si="0"/>
        <v>104460017000 - COMPLETA SPLIT-12 4T UE</v>
      </c>
      <c r="E25" s="20">
        <v>7809</v>
      </c>
    </row>
    <row r="26" spans="1:5" x14ac:dyDescent="0.25">
      <c r="A26" s="17" t="s">
        <v>879</v>
      </c>
      <c r="B26" s="18" t="s">
        <v>884</v>
      </c>
      <c r="C26" s="19" t="s">
        <v>885</v>
      </c>
      <c r="D26" t="str">
        <f t="shared" si="0"/>
        <v>104460018000 - COMPLETA SPLIT-12 4T UE 400V</v>
      </c>
      <c r="E26" s="20">
        <v>7948</v>
      </c>
    </row>
    <row r="27" spans="1:5" x14ac:dyDescent="0.25">
      <c r="A27" s="17" t="s">
        <v>879</v>
      </c>
      <c r="B27" s="18" t="s">
        <v>886</v>
      </c>
      <c r="C27" s="19" t="s">
        <v>887</v>
      </c>
      <c r="D27" t="str">
        <f t="shared" si="0"/>
        <v>104460019000 - COMPLETA SPLIT-12 4T UI</v>
      </c>
      <c r="E27" s="20">
        <v>6048</v>
      </c>
    </row>
    <row r="28" spans="1:5" x14ac:dyDescent="0.25">
      <c r="A28" s="17" t="s">
        <v>879</v>
      </c>
      <c r="B28" s="18" t="s">
        <v>888</v>
      </c>
      <c r="C28" s="19" t="s">
        <v>889</v>
      </c>
      <c r="D28" t="str">
        <f t="shared" si="0"/>
        <v>104460020000 - ADATTA 12 MONO 4T</v>
      </c>
      <c r="E28" s="20">
        <v>11081</v>
      </c>
    </row>
    <row r="29" spans="1:5" x14ac:dyDescent="0.25">
      <c r="A29" s="17" t="s">
        <v>879</v>
      </c>
      <c r="B29" s="18" t="s">
        <v>890</v>
      </c>
      <c r="C29" s="19" t="s">
        <v>891</v>
      </c>
      <c r="D29" t="str">
        <f t="shared" si="0"/>
        <v>104460021000 - ADATTA 12 MONO 4T 400V</v>
      </c>
      <c r="E29" s="20">
        <v>11518</v>
      </c>
    </row>
    <row r="30" spans="1:5" x14ac:dyDescent="0.25">
      <c r="A30" s="17" t="s">
        <v>879</v>
      </c>
      <c r="B30" s="18" t="s">
        <v>892</v>
      </c>
      <c r="C30" s="19" t="s">
        <v>893</v>
      </c>
      <c r="D30" t="str">
        <f t="shared" si="0"/>
        <v>104460022000 - ADATTA 15 MONO 4T</v>
      </c>
      <c r="E30" s="20">
        <v>12909</v>
      </c>
    </row>
    <row r="31" spans="1:5" x14ac:dyDescent="0.25">
      <c r="A31" s="17" t="s">
        <v>879</v>
      </c>
      <c r="B31" s="18" t="s">
        <v>894</v>
      </c>
      <c r="C31" s="19" t="s">
        <v>895</v>
      </c>
      <c r="D31" t="str">
        <f t="shared" si="0"/>
        <v>104460023000 - ADATTA 15 MONO 4T 400V</v>
      </c>
      <c r="E31" s="20">
        <v>13334</v>
      </c>
    </row>
    <row r="32" spans="1:5" x14ac:dyDescent="0.25">
      <c r="A32" s="17" t="s">
        <v>879</v>
      </c>
      <c r="B32" s="18" t="s">
        <v>896</v>
      </c>
      <c r="C32" s="19" t="s">
        <v>897</v>
      </c>
      <c r="D32" t="str">
        <f t="shared" si="0"/>
        <v>104460024000 - ADATTA 20 MONO 4T 400V</v>
      </c>
      <c r="E32" s="20">
        <v>14188</v>
      </c>
    </row>
    <row r="33" spans="1:5" x14ac:dyDescent="0.25">
      <c r="A33" s="17" t="s">
        <v>879</v>
      </c>
      <c r="B33" s="18" t="s">
        <v>898</v>
      </c>
      <c r="C33" s="19" t="s">
        <v>899</v>
      </c>
      <c r="D33" t="str">
        <f t="shared" si="0"/>
        <v>104460025000 - ADATTA 25 MONO 4T 400V</v>
      </c>
      <c r="E33" s="20">
        <v>18393</v>
      </c>
    </row>
    <row r="34" spans="1:5" x14ac:dyDescent="0.25">
      <c r="A34" s="17" t="s">
        <v>879</v>
      </c>
      <c r="B34" s="18" t="s">
        <v>900</v>
      </c>
      <c r="C34" s="19" t="s">
        <v>901</v>
      </c>
      <c r="D34" t="str">
        <f t="shared" ref="D34:D58" si="1">B34 &amp; " - " &amp; C34</f>
        <v>104460026000 - ADATTA 30 MONO 4T 400V</v>
      </c>
      <c r="E34" s="20">
        <v>19200</v>
      </c>
    </row>
    <row r="35" spans="1:5" x14ac:dyDescent="0.25">
      <c r="A35" s="17" t="s">
        <v>956</v>
      </c>
      <c r="B35" s="18" t="s">
        <v>904</v>
      </c>
      <c r="C35" s="19" t="s">
        <v>905</v>
      </c>
      <c r="D35" t="str">
        <f t="shared" si="1"/>
        <v>104491014000 - FILTRO A Y IN OTTONE DN25</v>
      </c>
      <c r="E35" s="20">
        <v>21</v>
      </c>
    </row>
    <row r="36" spans="1:5" x14ac:dyDescent="0.25">
      <c r="A36" s="17" t="s">
        <v>956</v>
      </c>
      <c r="B36" s="18" t="s">
        <v>906</v>
      </c>
      <c r="C36" s="19" t="s">
        <v>907</v>
      </c>
      <c r="D36" t="str">
        <f t="shared" si="1"/>
        <v>104491015000 - CAVO TRASMISSIONE DATI EIARS485 50MT.</v>
      </c>
      <c r="E36" s="20">
        <v>188</v>
      </c>
    </row>
    <row r="37" spans="1:5" x14ac:dyDescent="0.25">
      <c r="A37" s="17" t="s">
        <v>956</v>
      </c>
      <c r="B37" s="18" t="s">
        <v>908</v>
      </c>
      <c r="C37" s="19" t="s">
        <v>909</v>
      </c>
      <c r="D37" t="str">
        <f t="shared" si="1"/>
        <v>104491016000 - CIRCOLATORE DI RILANCIO IMPIANTO</v>
      </c>
      <c r="E37" s="20">
        <v>221</v>
      </c>
    </row>
    <row r="38" spans="1:5" x14ac:dyDescent="0.25">
      <c r="A38" s="17" t="s">
        <v>956</v>
      </c>
      <c r="B38" s="18" t="s">
        <v>910</v>
      </c>
      <c r="C38" s="19" t="s">
        <v>911</v>
      </c>
      <c r="D38" t="str">
        <f t="shared" si="1"/>
        <v>104491017000 - MISCELATORE TERMOSTATICO ¾"M</v>
      </c>
      <c r="E38" s="20">
        <v>115</v>
      </c>
    </row>
    <row r="39" spans="1:5" x14ac:dyDescent="0.25">
      <c r="A39" s="17" t="s">
        <v>956</v>
      </c>
      <c r="B39" s="18" t="s">
        <v>912</v>
      </c>
      <c r="C39" s="19" t="s">
        <v>913</v>
      </c>
      <c r="D39" t="str">
        <f t="shared" si="1"/>
        <v>104491018000 - DEFANGATORE MAGNETICO 1"</v>
      </c>
      <c r="E39" s="20">
        <v>64</v>
      </c>
    </row>
    <row r="40" spans="1:5" x14ac:dyDescent="0.25">
      <c r="A40" s="17" t="s">
        <v>956</v>
      </c>
      <c r="B40" s="18" t="s">
        <v>914</v>
      </c>
      <c r="C40" s="19" t="s">
        <v>915</v>
      </c>
      <c r="D40" t="str">
        <f t="shared" si="1"/>
        <v>104491019000 - VALVOLA ANTIGELO DN25 PERPDC 1"B</v>
      </c>
      <c r="E40" s="20">
        <v>125</v>
      </c>
    </row>
    <row r="41" spans="1:5" x14ac:dyDescent="0.25">
      <c r="A41" s="17" t="s">
        <v>956</v>
      </c>
      <c r="B41" s="18" t="s">
        <v>916</v>
      </c>
      <c r="C41" s="19" t="s">
        <v>917</v>
      </c>
      <c r="D41" t="str">
        <f t="shared" si="1"/>
        <v>104491021000 - DISPLAY TFT 4,3" DA PARETE</v>
      </c>
      <c r="E41" s="20">
        <v>533</v>
      </c>
    </row>
    <row r="42" spans="1:5" x14ac:dyDescent="0.25">
      <c r="A42" s="17" t="s">
        <v>956</v>
      </c>
      <c r="B42" s="18" t="s">
        <v>918</v>
      </c>
      <c r="C42" s="19" t="s">
        <v>919</v>
      </c>
      <c r="D42" t="str">
        <f t="shared" si="1"/>
        <v>104491022000 - FILTRO A Y DN32 ADATTA 15-20</v>
      </c>
      <c r="E42" s="20">
        <v>34</v>
      </c>
    </row>
    <row r="43" spans="1:5" x14ac:dyDescent="0.25">
      <c r="A43" s="17" t="s">
        <v>956</v>
      </c>
      <c r="B43" s="18" t="s">
        <v>920</v>
      </c>
      <c r="C43" s="19" t="s">
        <v>921</v>
      </c>
      <c r="D43" t="str">
        <f t="shared" si="1"/>
        <v>104491023000 - FILTRO A Y DN40 ADATTA 25-30</v>
      </c>
      <c r="E43" s="20">
        <v>49</v>
      </c>
    </row>
    <row r="44" spans="1:5" x14ac:dyDescent="0.25">
      <c r="A44" s="17" t="s">
        <v>956</v>
      </c>
      <c r="B44" s="18" t="s">
        <v>922</v>
      </c>
      <c r="C44" s="19" t="s">
        <v>923</v>
      </c>
      <c r="D44" t="str">
        <f t="shared" si="1"/>
        <v>104491024000 - KIT FISSAGGIO A TERRA ADATTA15-20 KW</v>
      </c>
      <c r="E44" s="20">
        <v>194</v>
      </c>
    </row>
    <row r="45" spans="1:5" x14ac:dyDescent="0.25">
      <c r="A45" s="17" t="s">
        <v>956</v>
      </c>
      <c r="B45" s="18" t="s">
        <v>924</v>
      </c>
      <c r="C45" s="19" t="s">
        <v>925</v>
      </c>
      <c r="D45" t="str">
        <f t="shared" si="1"/>
        <v>104491025000 - KIT FISSAGGIO A TERRA ADATTA25-30 KW</v>
      </c>
      <c r="E45" s="20">
        <v>446</v>
      </c>
    </row>
    <row r="46" spans="1:5" x14ac:dyDescent="0.25">
      <c r="A46" s="17" t="s">
        <v>956</v>
      </c>
      <c r="B46" s="18" t="s">
        <v>926</v>
      </c>
      <c r="C46" s="19" t="s">
        <v>927</v>
      </c>
      <c r="D46" t="str">
        <f t="shared" si="1"/>
        <v>104491026000 - VALVOLA ANTIGELO DN32 PERPDC 1" 1/4 B</v>
      </c>
      <c r="E46" s="20">
        <v>134</v>
      </c>
    </row>
    <row r="47" spans="1:5" x14ac:dyDescent="0.25">
      <c r="A47" s="17" t="s">
        <v>956</v>
      </c>
      <c r="B47" s="18" t="s">
        <v>928</v>
      </c>
      <c r="C47" s="19" t="s">
        <v>929</v>
      </c>
      <c r="D47" t="str">
        <f t="shared" si="1"/>
        <v>104491027000 - VALVOLA ANTIGELO DN40 PERPDC 1" 1/2 B</v>
      </c>
      <c r="E47" s="20">
        <v>135</v>
      </c>
    </row>
    <row r="48" spans="1:5" x14ac:dyDescent="0.25">
      <c r="A48" s="17" t="s">
        <v>956</v>
      </c>
      <c r="B48" s="18" t="s">
        <v>930</v>
      </c>
      <c r="C48" s="19" t="s">
        <v>931</v>
      </c>
      <c r="D48" t="str">
        <f t="shared" si="1"/>
        <v>104491028000 - SONDA BOLLITORE-NTC 10K-L=1500MM</v>
      </c>
      <c r="E48" s="20">
        <v>5</v>
      </c>
    </row>
    <row r="49" spans="1:5" x14ac:dyDescent="0.25">
      <c r="A49" s="17" t="s">
        <v>956</v>
      </c>
      <c r="B49" s="18" t="s">
        <v>932</v>
      </c>
      <c r="C49" s="19" t="s">
        <v>933</v>
      </c>
      <c r="D49" t="str">
        <f t="shared" si="1"/>
        <v>104491029000 - CAVO SCALDANTE-3M-60W-</v>
      </c>
      <c r="E49" s="20">
        <v>18</v>
      </c>
    </row>
    <row r="50" spans="1:5" x14ac:dyDescent="0.25">
      <c r="A50" s="17" t="s">
        <v>956</v>
      </c>
      <c r="B50" s="18" t="s">
        <v>934</v>
      </c>
      <c r="C50" s="19" t="s">
        <v>935</v>
      </c>
      <c r="D50" t="str">
        <f t="shared" si="1"/>
        <v>104491031000 - DISPLAY REMOTO CAREL</v>
      </c>
      <c r="E50" s="20">
        <v>400</v>
      </c>
    </row>
    <row r="51" spans="1:5" x14ac:dyDescent="0.25">
      <c r="A51" s="17" t="s">
        <v>956</v>
      </c>
      <c r="B51" s="18" t="s">
        <v>936</v>
      </c>
      <c r="C51" s="19" t="s">
        <v>937</v>
      </c>
      <c r="D51" t="str">
        <f t="shared" si="1"/>
        <v>104491033000 - QUADRO ELETTRICO PDC INCASCATA MAX 8 NO TELEGESTIONE</v>
      </c>
      <c r="E51" s="20">
        <v>2164</v>
      </c>
    </row>
    <row r="52" spans="1:5" x14ac:dyDescent="0.25">
      <c r="A52" s="17" t="s">
        <v>956</v>
      </c>
      <c r="B52" s="18" t="s">
        <v>938</v>
      </c>
      <c r="C52" s="19" t="s">
        <v>939</v>
      </c>
      <c r="D52" t="str">
        <f t="shared" si="1"/>
        <v>104491034000 - QUADRO ELETTRICO PDC INCASCATA LAN MAX8</v>
      </c>
      <c r="E52" s="20">
        <v>2597</v>
      </c>
    </row>
    <row r="53" spans="1:5" x14ac:dyDescent="0.25">
      <c r="A53" s="17" t="s">
        <v>956</v>
      </c>
      <c r="B53" s="18" t="s">
        <v>940</v>
      </c>
      <c r="C53" s="19" t="s">
        <v>941</v>
      </c>
      <c r="D53" t="str">
        <f t="shared" si="1"/>
        <v>104491035000 - QUADRO ELETTRICO PDC INCASCATA 4G MAX8</v>
      </c>
      <c r="E53" s="20">
        <v>2713</v>
      </c>
    </row>
    <row r="54" spans="1:5" x14ac:dyDescent="0.25">
      <c r="A54" s="17" t="s">
        <v>956</v>
      </c>
      <c r="B54" s="18" t="s">
        <v>942</v>
      </c>
      <c r="C54" s="19" t="s">
        <v>943</v>
      </c>
      <c r="D54" t="str">
        <f t="shared" si="1"/>
        <v>104491036000 - HP1-ESPANSIONE IMPIANTO</v>
      </c>
      <c r="E54" s="20">
        <v>332</v>
      </c>
    </row>
    <row r="55" spans="1:5" x14ac:dyDescent="0.25">
      <c r="A55" s="17" t="s">
        <v>956</v>
      </c>
      <c r="B55" s="18" t="s">
        <v>944</v>
      </c>
      <c r="C55" s="19" t="s">
        <v>945</v>
      </c>
      <c r="D55" t="str">
        <f t="shared" si="1"/>
        <v>109994115000 - KIT DIMA DISTANZIATRICE SEMPLICE RS</v>
      </c>
      <c r="E55" s="20">
        <v>200</v>
      </c>
    </row>
    <row r="56" spans="1:5" x14ac:dyDescent="0.25">
      <c r="A56" s="17" t="s">
        <v>956</v>
      </c>
      <c r="B56" s="18" t="s">
        <v>946</v>
      </c>
      <c r="C56" s="21" t="s">
        <v>947</v>
      </c>
      <c r="D56" t="str">
        <f t="shared" si="1"/>
        <v>109994116000 - KIT VALVOLA MISCEL.SAN.SEMPLICE RS</v>
      </c>
      <c r="E56" s="22">
        <v>178</v>
      </c>
    </row>
    <row r="57" spans="1:5" x14ac:dyDescent="0.25">
      <c r="A57" s="17" t="s">
        <v>956</v>
      </c>
      <c r="B57" s="18" t="s">
        <v>948</v>
      </c>
      <c r="C57" s="21" t="s">
        <v>949</v>
      </c>
      <c r="D57" t="str">
        <f t="shared" si="1"/>
        <v>109994120000 - KIT VALV.DEVIATRICE G 1'</v>
      </c>
      <c r="E57" s="22">
        <v>144</v>
      </c>
    </row>
    <row r="58" spans="1:5" x14ac:dyDescent="0.25">
      <c r="A58" s="17" t="s">
        <v>959</v>
      </c>
      <c r="B58" s="18" t="s">
        <v>950</v>
      </c>
      <c r="C58" s="19" t="s">
        <v>951</v>
      </c>
      <c r="D58" t="str">
        <f t="shared" si="1"/>
        <v>671000000000 - PRIMO AVVIAMENTO PDC (prezzo netto no sconti)</v>
      </c>
      <c r="E58" s="20">
        <v>120</v>
      </c>
    </row>
    <row r="59" spans="1:5" x14ac:dyDescent="0.25">
      <c r="A59" s="17" t="s">
        <v>953</v>
      </c>
      <c r="B59" s="18" t="s">
        <v>29</v>
      </c>
      <c r="C59" s="23" t="s">
        <v>30</v>
      </c>
      <c r="D59" t="s">
        <v>563</v>
      </c>
      <c r="E59" s="24">
        <v>7281</v>
      </c>
    </row>
    <row r="60" spans="1:5" x14ac:dyDescent="0.25">
      <c r="A60" s="17" t="s">
        <v>953</v>
      </c>
      <c r="B60" s="18" t="s">
        <v>31</v>
      </c>
      <c r="C60" s="23" t="s">
        <v>32</v>
      </c>
      <c r="D60" t="s">
        <v>564</v>
      </c>
      <c r="E60" s="24">
        <v>7481</v>
      </c>
    </row>
    <row r="61" spans="1:5" x14ac:dyDescent="0.25">
      <c r="A61" s="17" t="s">
        <v>953</v>
      </c>
      <c r="B61" s="18" t="s">
        <v>33</v>
      </c>
      <c r="C61" s="23" t="s">
        <v>34</v>
      </c>
      <c r="D61" t="s">
        <v>565</v>
      </c>
      <c r="E61" s="24">
        <v>8549</v>
      </c>
    </row>
    <row r="62" spans="1:5" x14ac:dyDescent="0.25">
      <c r="A62" s="17" t="s">
        <v>953</v>
      </c>
      <c r="B62" s="18" t="s">
        <v>35</v>
      </c>
      <c r="C62" s="23" t="s">
        <v>36</v>
      </c>
      <c r="D62" t="s">
        <v>566</v>
      </c>
      <c r="E62" s="24">
        <v>9616</v>
      </c>
    </row>
    <row r="63" spans="1:5" x14ac:dyDescent="0.25">
      <c r="A63" s="17" t="s">
        <v>953</v>
      </c>
      <c r="B63" s="18" t="s">
        <v>37</v>
      </c>
      <c r="C63" s="23" t="s">
        <v>38</v>
      </c>
      <c r="D63" t="s">
        <v>567</v>
      </c>
      <c r="E63" s="24">
        <v>12086</v>
      </c>
    </row>
    <row r="64" spans="1:5" x14ac:dyDescent="0.25">
      <c r="A64" s="17" t="s">
        <v>953</v>
      </c>
      <c r="B64" s="18" t="s">
        <v>39</v>
      </c>
      <c r="C64" s="23" t="s">
        <v>40</v>
      </c>
      <c r="D64" t="s">
        <v>568</v>
      </c>
      <c r="E64" s="24">
        <v>12842</v>
      </c>
    </row>
    <row r="65" spans="1:5" x14ac:dyDescent="0.25">
      <c r="A65" s="17" t="s">
        <v>953</v>
      </c>
      <c r="B65" s="18" t="s">
        <v>41</v>
      </c>
      <c r="C65" s="23" t="s">
        <v>42</v>
      </c>
      <c r="D65" t="s">
        <v>569</v>
      </c>
      <c r="E65" s="24">
        <v>13508</v>
      </c>
    </row>
    <row r="66" spans="1:5" x14ac:dyDescent="0.25">
      <c r="A66" s="17" t="s">
        <v>953</v>
      </c>
      <c r="B66" s="18" t="s">
        <v>43</v>
      </c>
      <c r="C66" s="23" t="s">
        <v>44</v>
      </c>
      <c r="D66" t="s">
        <v>570</v>
      </c>
      <c r="E66" s="24">
        <v>14539</v>
      </c>
    </row>
    <row r="67" spans="1:5" x14ac:dyDescent="0.25">
      <c r="A67" s="17" t="s">
        <v>953</v>
      </c>
      <c r="B67" s="18" t="s">
        <v>45</v>
      </c>
      <c r="C67" s="23" t="s">
        <v>46</v>
      </c>
      <c r="D67" t="s">
        <v>571</v>
      </c>
      <c r="E67" s="24">
        <v>15571</v>
      </c>
    </row>
    <row r="68" spans="1:5" x14ac:dyDescent="0.25">
      <c r="A68" s="17" t="s">
        <v>953</v>
      </c>
      <c r="B68" s="18" t="s">
        <v>47</v>
      </c>
      <c r="C68" s="23" t="s">
        <v>48</v>
      </c>
      <c r="D68" t="s">
        <v>572</v>
      </c>
      <c r="E68" s="24">
        <v>18837</v>
      </c>
    </row>
    <row r="69" spans="1:5" x14ac:dyDescent="0.25">
      <c r="A69" s="17" t="s">
        <v>953</v>
      </c>
      <c r="B69" s="18" t="s">
        <v>49</v>
      </c>
      <c r="C69" s="23" t="s">
        <v>50</v>
      </c>
      <c r="D69" t="s">
        <v>573</v>
      </c>
      <c r="E69" s="24">
        <v>19547</v>
      </c>
    </row>
    <row r="70" spans="1:5" x14ac:dyDescent="0.25">
      <c r="A70" s="17" t="s">
        <v>953</v>
      </c>
      <c r="B70" s="18" t="s">
        <v>51</v>
      </c>
      <c r="C70" s="23" t="s">
        <v>52</v>
      </c>
      <c r="D70" t="s">
        <v>574</v>
      </c>
      <c r="E70" s="24">
        <v>20257</v>
      </c>
    </row>
    <row r="71" spans="1:5" x14ac:dyDescent="0.25">
      <c r="A71" s="17" t="s">
        <v>953</v>
      </c>
      <c r="B71" s="18" t="s">
        <v>53</v>
      </c>
      <c r="C71" s="23" t="s">
        <v>54</v>
      </c>
      <c r="D71" t="s">
        <v>575</v>
      </c>
      <c r="E71" s="24">
        <v>21288</v>
      </c>
    </row>
    <row r="72" spans="1:5" x14ac:dyDescent="0.25">
      <c r="A72" s="17" t="s">
        <v>953</v>
      </c>
      <c r="B72" s="18" t="s">
        <v>55</v>
      </c>
      <c r="C72" s="23" t="s">
        <v>56</v>
      </c>
      <c r="D72" t="s">
        <v>576</v>
      </c>
      <c r="E72" s="24">
        <v>24109</v>
      </c>
    </row>
    <row r="73" spans="1:5" x14ac:dyDescent="0.25">
      <c r="A73" s="17" t="s">
        <v>953</v>
      </c>
      <c r="B73" s="18" t="s">
        <v>57</v>
      </c>
      <c r="C73" s="23" t="s">
        <v>58</v>
      </c>
      <c r="D73" t="s">
        <v>577</v>
      </c>
      <c r="E73" s="24">
        <v>22319</v>
      </c>
    </row>
    <row r="74" spans="1:5" x14ac:dyDescent="0.25">
      <c r="A74" s="17" t="s">
        <v>953</v>
      </c>
      <c r="B74" s="18" t="s">
        <v>59</v>
      </c>
      <c r="C74" s="23" t="s">
        <v>60</v>
      </c>
      <c r="D74" t="s">
        <v>578</v>
      </c>
      <c r="E74" s="24">
        <v>23351</v>
      </c>
    </row>
    <row r="75" spans="1:5" x14ac:dyDescent="0.25">
      <c r="A75" s="17" t="s">
        <v>953</v>
      </c>
      <c r="B75" s="18" t="s">
        <v>61</v>
      </c>
      <c r="C75" s="23" t="s">
        <v>62</v>
      </c>
      <c r="D75" t="s">
        <v>579</v>
      </c>
      <c r="E75" s="24">
        <v>28037</v>
      </c>
    </row>
    <row r="76" spans="1:5" x14ac:dyDescent="0.25">
      <c r="A76" s="17" t="s">
        <v>953</v>
      </c>
      <c r="B76" s="18" t="s">
        <v>63</v>
      </c>
      <c r="C76" s="23" t="s">
        <v>64</v>
      </c>
      <c r="D76" t="s">
        <v>580</v>
      </c>
      <c r="E76" s="24">
        <v>29440</v>
      </c>
    </row>
    <row r="77" spans="1:5" x14ac:dyDescent="0.25">
      <c r="A77" s="17" t="s">
        <v>953</v>
      </c>
      <c r="B77" s="18" t="s">
        <v>65</v>
      </c>
      <c r="C77" s="23" t="s">
        <v>66</v>
      </c>
      <c r="D77" t="s">
        <v>581</v>
      </c>
      <c r="E77" s="24">
        <v>30866</v>
      </c>
    </row>
    <row r="78" spans="1:5" x14ac:dyDescent="0.25">
      <c r="A78" s="17" t="s">
        <v>953</v>
      </c>
      <c r="B78" s="18" t="s">
        <v>67</v>
      </c>
      <c r="C78" s="23" t="s">
        <v>68</v>
      </c>
      <c r="D78" t="s">
        <v>582</v>
      </c>
      <c r="E78" s="24">
        <v>29430</v>
      </c>
    </row>
    <row r="79" spans="1:5" x14ac:dyDescent="0.25">
      <c r="A79" s="17" t="s">
        <v>953</v>
      </c>
      <c r="B79" s="18" t="s">
        <v>69</v>
      </c>
      <c r="C79" s="23" t="s">
        <v>70</v>
      </c>
      <c r="D79" t="s">
        <v>583</v>
      </c>
      <c r="E79" s="24">
        <v>35485</v>
      </c>
    </row>
    <row r="80" spans="1:5" x14ac:dyDescent="0.25">
      <c r="A80" s="17" t="s">
        <v>953</v>
      </c>
      <c r="B80" s="18" t="s">
        <v>71</v>
      </c>
      <c r="C80" s="23" t="s">
        <v>72</v>
      </c>
      <c r="D80" t="s">
        <v>584</v>
      </c>
      <c r="E80" s="24">
        <v>36904</v>
      </c>
    </row>
    <row r="81" spans="1:5" x14ac:dyDescent="0.25">
      <c r="A81" s="17" t="s">
        <v>953</v>
      </c>
      <c r="B81" s="18" t="s">
        <v>73</v>
      </c>
      <c r="C81" s="23" t="s">
        <v>74</v>
      </c>
      <c r="D81" t="s">
        <v>585</v>
      </c>
      <c r="E81" s="24">
        <v>37935</v>
      </c>
    </row>
    <row r="82" spans="1:5" x14ac:dyDescent="0.25">
      <c r="A82" s="17" t="s">
        <v>953</v>
      </c>
      <c r="B82" s="18" t="s">
        <v>75</v>
      </c>
      <c r="C82" s="23" t="s">
        <v>76</v>
      </c>
      <c r="D82" t="s">
        <v>586</v>
      </c>
      <c r="E82" s="24">
        <v>39044</v>
      </c>
    </row>
    <row r="83" spans="1:5" x14ac:dyDescent="0.25">
      <c r="A83" s="17" t="s">
        <v>953</v>
      </c>
      <c r="B83" s="18" t="s">
        <v>77</v>
      </c>
      <c r="C83" s="23" t="s">
        <v>78</v>
      </c>
      <c r="D83" t="s">
        <v>587</v>
      </c>
      <c r="E83" s="24">
        <v>43644</v>
      </c>
    </row>
    <row r="84" spans="1:5" x14ac:dyDescent="0.25">
      <c r="A84" s="17" t="s">
        <v>953</v>
      </c>
      <c r="B84" s="18" t="s">
        <v>79</v>
      </c>
      <c r="C84" s="23" t="s">
        <v>80</v>
      </c>
      <c r="D84" t="s">
        <v>588</v>
      </c>
      <c r="E84" s="24">
        <v>44639</v>
      </c>
    </row>
    <row r="85" spans="1:5" x14ac:dyDescent="0.25">
      <c r="A85" s="17" t="s">
        <v>953</v>
      </c>
      <c r="B85" s="18" t="s">
        <v>81</v>
      </c>
      <c r="C85" s="23" t="s">
        <v>82</v>
      </c>
      <c r="D85" t="s">
        <v>589</v>
      </c>
      <c r="E85" s="24">
        <v>45706</v>
      </c>
    </row>
    <row r="86" spans="1:5" x14ac:dyDescent="0.25">
      <c r="A86" s="17" t="s">
        <v>953</v>
      </c>
      <c r="B86" s="18" t="s">
        <v>83</v>
      </c>
      <c r="C86" s="23" t="s">
        <v>84</v>
      </c>
      <c r="D86" t="s">
        <v>590</v>
      </c>
      <c r="E86" s="24">
        <v>46737</v>
      </c>
    </row>
    <row r="87" spans="1:5" x14ac:dyDescent="0.25">
      <c r="A87" s="17" t="s">
        <v>953</v>
      </c>
      <c r="B87" s="18" t="s">
        <v>85</v>
      </c>
      <c r="C87" s="23" t="s">
        <v>86</v>
      </c>
      <c r="D87" t="s">
        <v>591</v>
      </c>
      <c r="E87" s="24">
        <v>3602</v>
      </c>
    </row>
    <row r="88" spans="1:5" x14ac:dyDescent="0.25">
      <c r="A88" s="17" t="s">
        <v>953</v>
      </c>
      <c r="B88" s="18" t="s">
        <v>87</v>
      </c>
      <c r="C88" s="23" t="s">
        <v>88</v>
      </c>
      <c r="D88" t="s">
        <v>592</v>
      </c>
      <c r="E88" s="24">
        <v>3701</v>
      </c>
    </row>
    <row r="89" spans="1:5" x14ac:dyDescent="0.25">
      <c r="A89" s="17" t="s">
        <v>953</v>
      </c>
      <c r="B89" s="18" t="s">
        <v>89</v>
      </c>
      <c r="C89" s="23" t="s">
        <v>30</v>
      </c>
      <c r="D89" t="s">
        <v>593</v>
      </c>
      <c r="E89" s="24">
        <v>4767</v>
      </c>
    </row>
    <row r="90" spans="1:5" x14ac:dyDescent="0.25">
      <c r="A90" s="17" t="s">
        <v>953</v>
      </c>
      <c r="B90" s="18" t="s">
        <v>90</v>
      </c>
      <c r="C90" s="23" t="s">
        <v>91</v>
      </c>
      <c r="D90" t="s">
        <v>594</v>
      </c>
      <c r="E90" s="24">
        <v>6003</v>
      </c>
    </row>
    <row r="91" spans="1:5" x14ac:dyDescent="0.25">
      <c r="A91" s="17" t="s">
        <v>953</v>
      </c>
      <c r="B91" s="18" t="s">
        <v>92</v>
      </c>
      <c r="C91" s="23" t="s">
        <v>34</v>
      </c>
      <c r="D91" t="s">
        <v>595</v>
      </c>
      <c r="E91" s="24">
        <v>6712</v>
      </c>
    </row>
    <row r="92" spans="1:5" x14ac:dyDescent="0.25">
      <c r="A92" s="17" t="s">
        <v>953</v>
      </c>
      <c r="B92" s="18" t="s">
        <v>93</v>
      </c>
      <c r="C92" s="23" t="s">
        <v>94</v>
      </c>
      <c r="D92" t="s">
        <v>596</v>
      </c>
      <c r="E92" s="24">
        <v>7545</v>
      </c>
    </row>
    <row r="93" spans="1:5" x14ac:dyDescent="0.25">
      <c r="A93" s="17" t="s">
        <v>953</v>
      </c>
      <c r="B93" s="18" t="s">
        <v>95</v>
      </c>
      <c r="C93" s="23" t="s">
        <v>96</v>
      </c>
      <c r="D93" t="s">
        <v>597</v>
      </c>
      <c r="E93" s="24">
        <v>7743</v>
      </c>
    </row>
    <row r="94" spans="1:5" x14ac:dyDescent="0.25">
      <c r="A94" s="17" t="s">
        <v>953</v>
      </c>
      <c r="B94" s="18" t="s">
        <v>97</v>
      </c>
      <c r="C94" s="23" t="s">
        <v>98</v>
      </c>
      <c r="D94" t="s">
        <v>598</v>
      </c>
      <c r="E94" s="24">
        <v>10854</v>
      </c>
    </row>
    <row r="95" spans="1:5" x14ac:dyDescent="0.25">
      <c r="A95" s="17" t="s">
        <v>953</v>
      </c>
      <c r="B95" s="18" t="s">
        <v>99</v>
      </c>
      <c r="C95" s="23" t="s">
        <v>100</v>
      </c>
      <c r="D95" t="s">
        <v>599</v>
      </c>
      <c r="E95" s="24">
        <v>11870</v>
      </c>
    </row>
    <row r="96" spans="1:5" x14ac:dyDescent="0.25">
      <c r="A96" s="17" t="s">
        <v>953</v>
      </c>
      <c r="B96" s="18" t="s">
        <v>101</v>
      </c>
      <c r="C96" s="23" t="s">
        <v>102</v>
      </c>
      <c r="D96" t="s">
        <v>600</v>
      </c>
      <c r="E96" s="24">
        <v>12070</v>
      </c>
    </row>
    <row r="97" spans="1:5" x14ac:dyDescent="0.25">
      <c r="A97" s="17" t="s">
        <v>953</v>
      </c>
      <c r="B97" s="18" t="s">
        <v>103</v>
      </c>
      <c r="C97" s="23" t="s">
        <v>104</v>
      </c>
      <c r="D97" t="s">
        <v>601</v>
      </c>
      <c r="E97" s="24">
        <v>13138</v>
      </c>
    </row>
    <row r="98" spans="1:5" x14ac:dyDescent="0.25">
      <c r="A98" s="17" t="s">
        <v>953</v>
      </c>
      <c r="B98" s="18" t="s">
        <v>105</v>
      </c>
      <c r="C98" s="23" t="s">
        <v>106</v>
      </c>
      <c r="D98" t="s">
        <v>602</v>
      </c>
      <c r="E98" s="24">
        <v>14205</v>
      </c>
    </row>
    <row r="99" spans="1:5" x14ac:dyDescent="0.25">
      <c r="A99" s="17" t="s">
        <v>953</v>
      </c>
      <c r="B99" s="18" t="s">
        <v>107</v>
      </c>
      <c r="C99" s="23" t="s">
        <v>108</v>
      </c>
      <c r="D99" t="s">
        <v>603</v>
      </c>
      <c r="E99" s="24">
        <v>16675</v>
      </c>
    </row>
    <row r="100" spans="1:5" x14ac:dyDescent="0.25">
      <c r="A100" s="17" t="s">
        <v>953</v>
      </c>
      <c r="B100" s="18" t="s">
        <v>109</v>
      </c>
      <c r="C100" s="23" t="s">
        <v>110</v>
      </c>
      <c r="D100" t="s">
        <v>604</v>
      </c>
      <c r="E100" s="24">
        <v>17431</v>
      </c>
    </row>
    <row r="101" spans="1:5" x14ac:dyDescent="0.25">
      <c r="A101" s="17" t="s">
        <v>953</v>
      </c>
      <c r="B101" s="18" t="s">
        <v>111</v>
      </c>
      <c r="C101" s="23" t="s">
        <v>112</v>
      </c>
      <c r="D101" t="s">
        <v>605</v>
      </c>
      <c r="E101" s="24">
        <v>18097</v>
      </c>
    </row>
    <row r="102" spans="1:5" x14ac:dyDescent="0.25">
      <c r="A102" s="17" t="s">
        <v>953</v>
      </c>
      <c r="B102" s="18" t="s">
        <v>113</v>
      </c>
      <c r="C102" s="23" t="s">
        <v>114</v>
      </c>
      <c r="D102" t="s">
        <v>606</v>
      </c>
      <c r="E102" s="24">
        <v>19128</v>
      </c>
    </row>
    <row r="103" spans="1:5" x14ac:dyDescent="0.25">
      <c r="A103" s="17" t="s">
        <v>953</v>
      </c>
      <c r="B103" s="18" t="s">
        <v>115</v>
      </c>
      <c r="C103" s="23" t="s">
        <v>116</v>
      </c>
      <c r="D103" t="s">
        <v>607</v>
      </c>
      <c r="E103" s="24">
        <v>20160</v>
      </c>
    </row>
    <row r="104" spans="1:5" x14ac:dyDescent="0.25">
      <c r="A104" s="17" t="s">
        <v>953</v>
      </c>
      <c r="B104" s="18" t="s">
        <v>117</v>
      </c>
      <c r="C104" s="23" t="s">
        <v>118</v>
      </c>
      <c r="D104" t="s">
        <v>608</v>
      </c>
      <c r="E104" s="24">
        <v>25755</v>
      </c>
    </row>
    <row r="105" spans="1:5" x14ac:dyDescent="0.25">
      <c r="A105" s="17" t="s">
        <v>953</v>
      </c>
      <c r="B105" s="18" t="s">
        <v>119</v>
      </c>
      <c r="C105" s="23" t="s">
        <v>120</v>
      </c>
      <c r="D105" t="s">
        <v>609</v>
      </c>
      <c r="E105" s="24">
        <v>26465</v>
      </c>
    </row>
    <row r="106" spans="1:5" x14ac:dyDescent="0.25">
      <c r="A106" s="17" t="s">
        <v>953</v>
      </c>
      <c r="B106" s="18" t="s">
        <v>121</v>
      </c>
      <c r="C106" s="23" t="s">
        <v>122</v>
      </c>
      <c r="D106" t="s">
        <v>610</v>
      </c>
      <c r="E106" s="24">
        <v>27175</v>
      </c>
    </row>
    <row r="107" spans="1:5" x14ac:dyDescent="0.25">
      <c r="A107" s="17" t="s">
        <v>953</v>
      </c>
      <c r="B107" s="18" t="s">
        <v>123</v>
      </c>
      <c r="C107" s="23" t="s">
        <v>124</v>
      </c>
      <c r="D107" t="s">
        <v>611</v>
      </c>
      <c r="E107" s="24">
        <v>28206</v>
      </c>
    </row>
    <row r="108" spans="1:5" x14ac:dyDescent="0.25">
      <c r="A108" s="17" t="s">
        <v>953</v>
      </c>
      <c r="B108" s="18" t="s">
        <v>125</v>
      </c>
      <c r="C108" s="23" t="s">
        <v>126</v>
      </c>
      <c r="D108" t="s">
        <v>612</v>
      </c>
      <c r="E108" s="24">
        <v>32598</v>
      </c>
    </row>
    <row r="109" spans="1:5" x14ac:dyDescent="0.25">
      <c r="A109" s="17" t="s">
        <v>953</v>
      </c>
      <c r="B109" s="18" t="s">
        <v>127</v>
      </c>
      <c r="C109" s="23" t="s">
        <v>128</v>
      </c>
      <c r="D109" t="s">
        <v>613</v>
      </c>
      <c r="E109" s="24">
        <v>29237</v>
      </c>
    </row>
    <row r="110" spans="1:5" x14ac:dyDescent="0.25">
      <c r="A110" s="17" t="s">
        <v>953</v>
      </c>
      <c r="B110" s="18" t="s">
        <v>129</v>
      </c>
      <c r="C110" s="23" t="s">
        <v>130</v>
      </c>
      <c r="D110" t="s">
        <v>614</v>
      </c>
      <c r="E110" s="24">
        <v>30268</v>
      </c>
    </row>
    <row r="111" spans="1:5" x14ac:dyDescent="0.25">
      <c r="A111" s="17" t="s">
        <v>953</v>
      </c>
      <c r="B111" s="18" t="s">
        <v>131</v>
      </c>
      <c r="C111" s="23" t="s">
        <v>132</v>
      </c>
      <c r="D111" t="s">
        <v>615</v>
      </c>
      <c r="E111" s="24">
        <v>36526</v>
      </c>
    </row>
    <row r="112" spans="1:5" x14ac:dyDescent="0.25">
      <c r="A112" s="17" t="s">
        <v>953</v>
      </c>
      <c r="B112" s="18" t="s">
        <v>133</v>
      </c>
      <c r="C112" s="23" t="s">
        <v>134</v>
      </c>
      <c r="D112" t="s">
        <v>616</v>
      </c>
      <c r="E112" s="24">
        <v>41426</v>
      </c>
    </row>
    <row r="113" spans="1:5" x14ac:dyDescent="0.25">
      <c r="A113" s="17" t="s">
        <v>953</v>
      </c>
      <c r="B113" s="18" t="s">
        <v>135</v>
      </c>
      <c r="C113" s="23" t="s">
        <v>136</v>
      </c>
      <c r="D113" t="s">
        <v>617</v>
      </c>
      <c r="E113" s="24">
        <v>42852</v>
      </c>
    </row>
    <row r="114" spans="1:5" x14ac:dyDescent="0.25">
      <c r="A114" s="17" t="s">
        <v>953</v>
      </c>
      <c r="B114" s="18" t="s">
        <v>137</v>
      </c>
      <c r="C114" s="23" t="s">
        <v>138</v>
      </c>
      <c r="D114" t="s">
        <v>618</v>
      </c>
      <c r="E114" s="24">
        <v>38848</v>
      </c>
    </row>
    <row r="115" spans="1:5" x14ac:dyDescent="0.25">
      <c r="A115" s="17" t="s">
        <v>953</v>
      </c>
      <c r="B115" s="18" t="s">
        <v>139</v>
      </c>
      <c r="C115" s="23" t="s">
        <v>140</v>
      </c>
      <c r="D115" t="s">
        <v>619</v>
      </c>
      <c r="E115" s="24">
        <v>47471</v>
      </c>
    </row>
    <row r="116" spans="1:5" x14ac:dyDescent="0.25">
      <c r="A116" s="17" t="s">
        <v>953</v>
      </c>
      <c r="B116" s="18" t="s">
        <v>141</v>
      </c>
      <c r="C116" s="23" t="s">
        <v>142</v>
      </c>
      <c r="D116" t="s">
        <v>620</v>
      </c>
      <c r="E116" s="24">
        <v>48891</v>
      </c>
    </row>
    <row r="117" spans="1:5" x14ac:dyDescent="0.25">
      <c r="A117" s="17" t="s">
        <v>953</v>
      </c>
      <c r="B117" s="18" t="s">
        <v>143</v>
      </c>
      <c r="C117" s="23" t="s">
        <v>144</v>
      </c>
      <c r="D117" t="s">
        <v>621</v>
      </c>
      <c r="E117" s="24">
        <v>49922</v>
      </c>
    </row>
    <row r="118" spans="1:5" x14ac:dyDescent="0.25">
      <c r="A118" s="17" t="s">
        <v>953</v>
      </c>
      <c r="B118" s="18" t="s">
        <v>145</v>
      </c>
      <c r="C118" s="23" t="s">
        <v>146</v>
      </c>
      <c r="D118" t="s">
        <v>622</v>
      </c>
      <c r="E118" s="24">
        <v>51217</v>
      </c>
    </row>
    <row r="119" spans="1:5" x14ac:dyDescent="0.25">
      <c r="A119" s="17" t="s">
        <v>953</v>
      </c>
      <c r="B119" s="18" t="s">
        <v>147</v>
      </c>
      <c r="C119" s="23" t="s">
        <v>148</v>
      </c>
      <c r="D119" t="s">
        <v>623</v>
      </c>
      <c r="E119" s="24">
        <v>57536</v>
      </c>
    </row>
    <row r="120" spans="1:5" x14ac:dyDescent="0.25">
      <c r="A120" s="17" t="s">
        <v>953</v>
      </c>
      <c r="B120" s="18" t="s">
        <v>149</v>
      </c>
      <c r="C120" s="23" t="s">
        <v>150</v>
      </c>
      <c r="D120" t="s">
        <v>624</v>
      </c>
      <c r="E120" s="24">
        <v>58531</v>
      </c>
    </row>
    <row r="121" spans="1:5" x14ac:dyDescent="0.25">
      <c r="A121" s="17" t="s">
        <v>953</v>
      </c>
      <c r="B121" s="18" t="s">
        <v>151</v>
      </c>
      <c r="C121" s="23" t="s">
        <v>152</v>
      </c>
      <c r="D121" t="s">
        <v>625</v>
      </c>
      <c r="E121" s="24">
        <v>59598</v>
      </c>
    </row>
    <row r="122" spans="1:5" x14ac:dyDescent="0.25">
      <c r="A122" s="17" t="s">
        <v>953</v>
      </c>
      <c r="B122" s="18" t="s">
        <v>153</v>
      </c>
      <c r="C122" s="23" t="s">
        <v>154</v>
      </c>
      <c r="D122" t="s">
        <v>626</v>
      </c>
      <c r="E122" s="24">
        <v>60629</v>
      </c>
    </row>
    <row r="123" spans="1:5" x14ac:dyDescent="0.25">
      <c r="A123" s="17" t="s">
        <v>953</v>
      </c>
      <c r="B123" s="18" t="s">
        <v>155</v>
      </c>
      <c r="C123" s="23" t="s">
        <v>156</v>
      </c>
      <c r="D123" t="s">
        <v>627</v>
      </c>
      <c r="E123" s="24">
        <v>15444</v>
      </c>
    </row>
    <row r="124" spans="1:5" x14ac:dyDescent="0.25">
      <c r="A124" s="17" t="s">
        <v>953</v>
      </c>
      <c r="B124" s="18" t="s">
        <v>157</v>
      </c>
      <c r="C124" s="23" t="s">
        <v>158</v>
      </c>
      <c r="D124" t="s">
        <v>628</v>
      </c>
      <c r="E124" s="24">
        <v>3602</v>
      </c>
    </row>
    <row r="125" spans="1:5" x14ac:dyDescent="0.25">
      <c r="A125" s="17" t="s">
        <v>953</v>
      </c>
      <c r="B125" s="18" t="s">
        <v>159</v>
      </c>
      <c r="C125" s="23" t="s">
        <v>160</v>
      </c>
      <c r="D125" t="s">
        <v>629</v>
      </c>
      <c r="E125" s="24">
        <v>3701</v>
      </c>
    </row>
    <row r="126" spans="1:5" x14ac:dyDescent="0.25">
      <c r="A126" s="17" t="s">
        <v>953</v>
      </c>
      <c r="B126" s="18" t="s">
        <v>161</v>
      </c>
      <c r="C126" s="23" t="s">
        <v>162</v>
      </c>
      <c r="D126" t="s">
        <v>630</v>
      </c>
      <c r="E126" s="24">
        <v>4767</v>
      </c>
    </row>
    <row r="127" spans="1:5" x14ac:dyDescent="0.25">
      <c r="A127" s="17" t="s">
        <v>953</v>
      </c>
      <c r="B127" s="18" t="s">
        <v>163</v>
      </c>
      <c r="C127" s="23" t="s">
        <v>164</v>
      </c>
      <c r="D127" t="s">
        <v>631</v>
      </c>
      <c r="E127" s="24">
        <v>6003</v>
      </c>
    </row>
    <row r="128" spans="1:5" x14ac:dyDescent="0.25">
      <c r="A128" s="17" t="s">
        <v>953</v>
      </c>
      <c r="B128" s="18" t="s">
        <v>165</v>
      </c>
      <c r="C128" s="23" t="s">
        <v>166</v>
      </c>
      <c r="D128" t="s">
        <v>632</v>
      </c>
      <c r="E128" s="24">
        <v>6712</v>
      </c>
    </row>
    <row r="129" spans="1:5" x14ac:dyDescent="0.25">
      <c r="A129" s="17" t="s">
        <v>953</v>
      </c>
      <c r="B129" s="18" t="s">
        <v>167</v>
      </c>
      <c r="C129" s="23" t="s">
        <v>168</v>
      </c>
      <c r="D129" t="s">
        <v>633</v>
      </c>
      <c r="E129" s="24">
        <v>7545</v>
      </c>
    </row>
    <row r="130" spans="1:5" x14ac:dyDescent="0.25">
      <c r="A130" s="17" t="s">
        <v>953</v>
      </c>
      <c r="B130" s="18" t="s">
        <v>169</v>
      </c>
      <c r="C130" s="23" t="s">
        <v>170</v>
      </c>
      <c r="D130" t="s">
        <v>634</v>
      </c>
      <c r="E130" s="24">
        <v>7743</v>
      </c>
    </row>
    <row r="131" spans="1:5" x14ac:dyDescent="0.25">
      <c r="A131" s="17" t="s">
        <v>957</v>
      </c>
      <c r="B131" s="18" t="s">
        <v>205</v>
      </c>
      <c r="C131" s="23" t="s">
        <v>206</v>
      </c>
      <c r="D131" t="s">
        <v>652</v>
      </c>
      <c r="E131" s="24">
        <v>84</v>
      </c>
    </row>
    <row r="132" spans="1:5" x14ac:dyDescent="0.25">
      <c r="A132" s="17" t="s">
        <v>957</v>
      </c>
      <c r="B132" s="18" t="s">
        <v>207</v>
      </c>
      <c r="C132" s="23" t="s">
        <v>208</v>
      </c>
      <c r="D132" t="s">
        <v>653</v>
      </c>
      <c r="E132" s="24">
        <v>87</v>
      </c>
    </row>
    <row r="133" spans="1:5" x14ac:dyDescent="0.25">
      <c r="A133" s="17" t="s">
        <v>957</v>
      </c>
      <c r="B133" s="18" t="s">
        <v>209</v>
      </c>
      <c r="C133" s="23" t="s">
        <v>210</v>
      </c>
      <c r="D133" t="s">
        <v>654</v>
      </c>
      <c r="E133" s="24">
        <v>107</v>
      </c>
    </row>
    <row r="134" spans="1:5" x14ac:dyDescent="0.25">
      <c r="A134" s="17" t="s">
        <v>957</v>
      </c>
      <c r="B134" s="18" t="s">
        <v>211</v>
      </c>
      <c r="C134" s="23" t="s">
        <v>212</v>
      </c>
      <c r="D134" t="s">
        <v>655</v>
      </c>
      <c r="E134" s="24">
        <v>107</v>
      </c>
    </row>
    <row r="135" spans="1:5" x14ac:dyDescent="0.25">
      <c r="A135" s="17" t="s">
        <v>957</v>
      </c>
      <c r="B135" s="18" t="s">
        <v>213</v>
      </c>
      <c r="C135" s="23" t="s">
        <v>214</v>
      </c>
      <c r="D135" t="s">
        <v>656</v>
      </c>
      <c r="E135" s="24">
        <v>234</v>
      </c>
    </row>
    <row r="136" spans="1:5" x14ac:dyDescent="0.25">
      <c r="A136" s="17" t="s">
        <v>957</v>
      </c>
      <c r="B136" s="18" t="s">
        <v>215</v>
      </c>
      <c r="C136" s="23" t="s">
        <v>216</v>
      </c>
      <c r="D136" t="s">
        <v>657</v>
      </c>
      <c r="E136" s="24">
        <v>86</v>
      </c>
    </row>
    <row r="137" spans="1:5" x14ac:dyDescent="0.25">
      <c r="A137" s="17" t="s">
        <v>957</v>
      </c>
      <c r="B137" s="18" t="s">
        <v>217</v>
      </c>
      <c r="C137" s="23" t="s">
        <v>218</v>
      </c>
      <c r="D137" t="s">
        <v>658</v>
      </c>
      <c r="E137" s="24">
        <v>40</v>
      </c>
    </row>
    <row r="138" spans="1:5" x14ac:dyDescent="0.25">
      <c r="A138" s="17" t="s">
        <v>957</v>
      </c>
      <c r="B138" s="18" t="s">
        <v>219</v>
      </c>
      <c r="C138" s="23" t="s">
        <v>220</v>
      </c>
      <c r="D138" t="s">
        <v>659</v>
      </c>
      <c r="E138" s="24">
        <v>49</v>
      </c>
    </row>
    <row r="139" spans="1:5" x14ac:dyDescent="0.25">
      <c r="A139" s="17" t="s">
        <v>957</v>
      </c>
      <c r="B139" s="18" t="s">
        <v>221</v>
      </c>
      <c r="C139" s="23" t="s">
        <v>222</v>
      </c>
      <c r="D139" t="s">
        <v>660</v>
      </c>
      <c r="E139" s="24">
        <v>24</v>
      </c>
    </row>
    <row r="140" spans="1:5" x14ac:dyDescent="0.25">
      <c r="A140" s="17" t="s">
        <v>957</v>
      </c>
      <c r="B140" s="18" t="s">
        <v>223</v>
      </c>
      <c r="C140" s="23" t="s">
        <v>224</v>
      </c>
      <c r="D140" t="s">
        <v>661</v>
      </c>
      <c r="E140" s="24">
        <v>45</v>
      </c>
    </row>
    <row r="141" spans="1:5" x14ac:dyDescent="0.25">
      <c r="A141" s="17" t="s">
        <v>957</v>
      </c>
      <c r="B141" s="18" t="s">
        <v>225</v>
      </c>
      <c r="C141" s="23" t="s">
        <v>226</v>
      </c>
      <c r="D141" t="s">
        <v>662</v>
      </c>
      <c r="E141" s="24">
        <v>18</v>
      </c>
    </row>
    <row r="142" spans="1:5" x14ac:dyDescent="0.25">
      <c r="A142" s="17" t="s">
        <v>957</v>
      </c>
      <c r="B142" s="18" t="s">
        <v>227</v>
      </c>
      <c r="C142" s="23" t="s">
        <v>228</v>
      </c>
      <c r="D142" t="s">
        <v>663</v>
      </c>
      <c r="E142" s="24">
        <v>354</v>
      </c>
    </row>
    <row r="143" spans="1:5" x14ac:dyDescent="0.25">
      <c r="A143" s="17" t="s">
        <v>957</v>
      </c>
      <c r="B143" s="18" t="s">
        <v>229</v>
      </c>
      <c r="C143" s="23" t="s">
        <v>230</v>
      </c>
      <c r="D143" t="s">
        <v>664</v>
      </c>
      <c r="E143" s="24">
        <v>53</v>
      </c>
    </row>
    <row r="144" spans="1:5" x14ac:dyDescent="0.25">
      <c r="A144" s="17" t="s">
        <v>957</v>
      </c>
      <c r="B144" s="18" t="s">
        <v>231</v>
      </c>
      <c r="C144" s="23" t="s">
        <v>232</v>
      </c>
      <c r="D144" t="s">
        <v>665</v>
      </c>
      <c r="E144" s="24">
        <v>173</v>
      </c>
    </row>
    <row r="145" spans="1:5" x14ac:dyDescent="0.25">
      <c r="A145" s="17" t="s">
        <v>957</v>
      </c>
      <c r="B145" s="18" t="s">
        <v>233</v>
      </c>
      <c r="C145" s="23" t="s">
        <v>234</v>
      </c>
      <c r="D145" t="s">
        <v>666</v>
      </c>
      <c r="E145" s="24">
        <v>54</v>
      </c>
    </row>
    <row r="146" spans="1:5" x14ac:dyDescent="0.25">
      <c r="A146" s="17" t="s">
        <v>957</v>
      </c>
      <c r="B146" s="18" t="s">
        <v>235</v>
      </c>
      <c r="C146" s="23" t="s">
        <v>236</v>
      </c>
      <c r="D146" t="s">
        <v>667</v>
      </c>
      <c r="E146" s="24">
        <v>21</v>
      </c>
    </row>
    <row r="147" spans="1:5" x14ac:dyDescent="0.25">
      <c r="A147" s="17" t="s">
        <v>957</v>
      </c>
      <c r="B147" s="18" t="s">
        <v>237</v>
      </c>
      <c r="C147" s="23" t="s">
        <v>238</v>
      </c>
      <c r="D147" t="s">
        <v>668</v>
      </c>
      <c r="E147" s="24">
        <v>77</v>
      </c>
    </row>
    <row r="148" spans="1:5" x14ac:dyDescent="0.25">
      <c r="A148" s="17" t="s">
        <v>957</v>
      </c>
      <c r="B148" s="18" t="s">
        <v>239</v>
      </c>
      <c r="C148" s="23" t="s">
        <v>240</v>
      </c>
      <c r="D148" t="s">
        <v>669</v>
      </c>
      <c r="E148" s="24">
        <v>41</v>
      </c>
    </row>
    <row r="149" spans="1:5" x14ac:dyDescent="0.25">
      <c r="A149" s="17" t="s">
        <v>957</v>
      </c>
      <c r="B149" s="18" t="s">
        <v>241</v>
      </c>
      <c r="C149" s="23" t="s">
        <v>242</v>
      </c>
      <c r="D149" t="s">
        <v>670</v>
      </c>
      <c r="E149" s="24">
        <v>790</v>
      </c>
    </row>
    <row r="150" spans="1:5" x14ac:dyDescent="0.25">
      <c r="A150" s="17" t="s">
        <v>957</v>
      </c>
      <c r="B150" s="18" t="s">
        <v>243</v>
      </c>
      <c r="C150" s="23" t="s">
        <v>244</v>
      </c>
      <c r="D150" t="s">
        <v>671</v>
      </c>
      <c r="E150" s="24">
        <v>750</v>
      </c>
    </row>
    <row r="151" spans="1:5" x14ac:dyDescent="0.25">
      <c r="A151" s="17" t="s">
        <v>957</v>
      </c>
      <c r="B151" s="18" t="s">
        <v>245</v>
      </c>
      <c r="C151" s="23" t="s">
        <v>246</v>
      </c>
      <c r="D151" t="s">
        <v>672</v>
      </c>
      <c r="E151" s="24">
        <v>844</v>
      </c>
    </row>
    <row r="152" spans="1:5" x14ac:dyDescent="0.25">
      <c r="A152" s="17" t="s">
        <v>957</v>
      </c>
      <c r="B152" s="18" t="s">
        <v>247</v>
      </c>
      <c r="C152" s="23" t="s">
        <v>248</v>
      </c>
      <c r="D152" t="s">
        <v>673</v>
      </c>
      <c r="E152" s="24">
        <v>388</v>
      </c>
    </row>
    <row r="153" spans="1:5" x14ac:dyDescent="0.25">
      <c r="A153" s="17" t="s">
        <v>957</v>
      </c>
      <c r="B153" s="18" t="s">
        <v>249</v>
      </c>
      <c r="C153" s="23" t="s">
        <v>250</v>
      </c>
      <c r="D153" t="s">
        <v>674</v>
      </c>
      <c r="E153" s="24">
        <v>1129</v>
      </c>
    </row>
    <row r="154" spans="1:5" x14ac:dyDescent="0.25">
      <c r="A154" s="17" t="s">
        <v>957</v>
      </c>
      <c r="B154" s="18" t="s">
        <v>251</v>
      </c>
      <c r="C154" s="23" t="s">
        <v>252</v>
      </c>
      <c r="D154" t="s">
        <v>675</v>
      </c>
      <c r="E154" s="24">
        <v>1600</v>
      </c>
    </row>
    <row r="155" spans="1:5" x14ac:dyDescent="0.25">
      <c r="A155" s="17" t="s">
        <v>957</v>
      </c>
      <c r="B155" s="18" t="s">
        <v>253</v>
      </c>
      <c r="C155" s="23" t="s">
        <v>254</v>
      </c>
      <c r="D155" t="s">
        <v>676</v>
      </c>
      <c r="E155" s="24">
        <v>288</v>
      </c>
    </row>
    <row r="156" spans="1:5" x14ac:dyDescent="0.25">
      <c r="A156" s="17" t="s">
        <v>957</v>
      </c>
      <c r="B156" s="18" t="s">
        <v>255</v>
      </c>
      <c r="C156" s="23" t="s">
        <v>256</v>
      </c>
      <c r="D156" t="s">
        <v>677</v>
      </c>
      <c r="E156" s="24">
        <v>424</v>
      </c>
    </row>
    <row r="157" spans="1:5" x14ac:dyDescent="0.25">
      <c r="A157" s="17" t="s">
        <v>957</v>
      </c>
      <c r="B157" s="18" t="s">
        <v>257</v>
      </c>
      <c r="C157" s="23" t="s">
        <v>258</v>
      </c>
      <c r="D157" t="s">
        <v>678</v>
      </c>
      <c r="E157" s="24">
        <v>1095</v>
      </c>
    </row>
    <row r="158" spans="1:5" x14ac:dyDescent="0.25">
      <c r="A158" s="17" t="s">
        <v>957</v>
      </c>
      <c r="B158" s="18" t="s">
        <v>259</v>
      </c>
      <c r="C158" s="23" t="s">
        <v>260</v>
      </c>
      <c r="D158" t="s">
        <v>679</v>
      </c>
      <c r="E158" s="24">
        <v>1585</v>
      </c>
    </row>
    <row r="159" spans="1:5" x14ac:dyDescent="0.25">
      <c r="A159" s="17" t="s">
        <v>957</v>
      </c>
      <c r="B159" s="18" t="s">
        <v>261</v>
      </c>
      <c r="C159" s="23" t="s">
        <v>262</v>
      </c>
      <c r="D159" t="s">
        <v>680</v>
      </c>
      <c r="E159" s="24">
        <v>378</v>
      </c>
    </row>
    <row r="160" spans="1:5" x14ac:dyDescent="0.25">
      <c r="A160" s="17" t="s">
        <v>957</v>
      </c>
      <c r="B160" s="18" t="s">
        <v>263</v>
      </c>
      <c r="C160" s="23" t="s">
        <v>264</v>
      </c>
      <c r="D160" t="s">
        <v>681</v>
      </c>
      <c r="E160" s="24">
        <v>550</v>
      </c>
    </row>
    <row r="161" spans="1:5" x14ac:dyDescent="0.25">
      <c r="A161" s="17" t="s">
        <v>957</v>
      </c>
      <c r="B161" s="18" t="s">
        <v>265</v>
      </c>
      <c r="C161" s="23" t="s">
        <v>266</v>
      </c>
      <c r="D161" t="s">
        <v>682</v>
      </c>
      <c r="E161" s="24">
        <v>1281</v>
      </c>
    </row>
    <row r="162" spans="1:5" x14ac:dyDescent="0.25">
      <c r="A162" s="17" t="s">
        <v>957</v>
      </c>
      <c r="B162" s="18" t="s">
        <v>267</v>
      </c>
      <c r="C162" s="23" t="s">
        <v>268</v>
      </c>
      <c r="D162" t="s">
        <v>683</v>
      </c>
      <c r="E162" s="24">
        <v>1863</v>
      </c>
    </row>
    <row r="163" spans="1:5" x14ac:dyDescent="0.25">
      <c r="A163" s="17" t="s">
        <v>957</v>
      </c>
      <c r="B163" s="18" t="s">
        <v>269</v>
      </c>
      <c r="C163" s="23" t="s">
        <v>270</v>
      </c>
      <c r="D163" t="s">
        <v>684</v>
      </c>
      <c r="E163" s="24">
        <v>1150</v>
      </c>
    </row>
    <row r="164" spans="1:5" x14ac:dyDescent="0.25">
      <c r="A164" s="17" t="s">
        <v>957</v>
      </c>
      <c r="B164" s="18" t="s">
        <v>271</v>
      </c>
      <c r="C164" s="23" t="s">
        <v>272</v>
      </c>
      <c r="D164" t="s">
        <v>685</v>
      </c>
      <c r="E164" s="24">
        <v>1300</v>
      </c>
    </row>
    <row r="165" spans="1:5" x14ac:dyDescent="0.25">
      <c r="A165" s="17" t="s">
        <v>957</v>
      </c>
      <c r="B165" s="18" t="s">
        <v>273</v>
      </c>
      <c r="C165" s="23" t="s">
        <v>274</v>
      </c>
      <c r="D165" t="s">
        <v>686</v>
      </c>
      <c r="E165" s="24">
        <v>2500</v>
      </c>
    </row>
    <row r="166" spans="1:5" x14ac:dyDescent="0.25">
      <c r="A166" s="17" t="s">
        <v>957</v>
      </c>
      <c r="B166" s="18" t="s">
        <v>275</v>
      </c>
      <c r="C166" s="23" t="s">
        <v>276</v>
      </c>
      <c r="D166" t="s">
        <v>687</v>
      </c>
      <c r="E166" s="24">
        <v>2500</v>
      </c>
    </row>
    <row r="167" spans="1:5" x14ac:dyDescent="0.25">
      <c r="A167" s="17" t="s">
        <v>957</v>
      </c>
      <c r="B167" s="18" t="s">
        <v>277</v>
      </c>
      <c r="C167" s="23" t="s">
        <v>278</v>
      </c>
      <c r="D167" t="s">
        <v>688</v>
      </c>
      <c r="E167" s="24">
        <v>244</v>
      </c>
    </row>
    <row r="168" spans="1:5" x14ac:dyDescent="0.25">
      <c r="A168" s="17" t="s">
        <v>957</v>
      </c>
      <c r="B168" s="18" t="s">
        <v>279</v>
      </c>
      <c r="C168" s="23" t="s">
        <v>280</v>
      </c>
      <c r="D168" t="s">
        <v>689</v>
      </c>
      <c r="E168" s="24">
        <v>254</v>
      </c>
    </row>
    <row r="169" spans="1:5" x14ac:dyDescent="0.25">
      <c r="A169" s="17" t="s">
        <v>957</v>
      </c>
      <c r="B169" s="18" t="s">
        <v>281</v>
      </c>
      <c r="C169" s="23" t="s">
        <v>282</v>
      </c>
      <c r="D169" t="s">
        <v>690</v>
      </c>
      <c r="E169" s="24">
        <v>219</v>
      </c>
    </row>
    <row r="170" spans="1:5" x14ac:dyDescent="0.25">
      <c r="A170" s="17" t="s">
        <v>957</v>
      </c>
      <c r="B170" s="18" t="s">
        <v>283</v>
      </c>
      <c r="C170" s="23" t="s">
        <v>284</v>
      </c>
      <c r="D170" t="s">
        <v>691</v>
      </c>
      <c r="E170" s="24">
        <v>357</v>
      </c>
    </row>
    <row r="171" spans="1:5" x14ac:dyDescent="0.25">
      <c r="A171" s="17" t="s">
        <v>957</v>
      </c>
      <c r="B171" s="18" t="s">
        <v>285</v>
      </c>
      <c r="C171" s="23" t="s">
        <v>286</v>
      </c>
      <c r="D171" t="s">
        <v>692</v>
      </c>
      <c r="E171" s="24">
        <v>509</v>
      </c>
    </row>
    <row r="172" spans="1:5" x14ac:dyDescent="0.25">
      <c r="A172" s="17" t="s">
        <v>957</v>
      </c>
      <c r="B172" s="18" t="s">
        <v>287</v>
      </c>
      <c r="C172" s="23" t="s">
        <v>288</v>
      </c>
      <c r="D172" t="s">
        <v>693</v>
      </c>
      <c r="E172" s="24">
        <v>18</v>
      </c>
    </row>
    <row r="173" spans="1:5" x14ac:dyDescent="0.25">
      <c r="A173" s="17" t="s">
        <v>957</v>
      </c>
      <c r="B173" s="18" t="s">
        <v>289</v>
      </c>
      <c r="C173" s="23" t="s">
        <v>290</v>
      </c>
      <c r="D173" t="s">
        <v>694</v>
      </c>
      <c r="E173" s="24">
        <v>70</v>
      </c>
    </row>
    <row r="174" spans="1:5" x14ac:dyDescent="0.25">
      <c r="A174" s="17" t="s">
        <v>957</v>
      </c>
      <c r="B174" s="18" t="s">
        <v>291</v>
      </c>
      <c r="C174" s="23" t="s">
        <v>292</v>
      </c>
      <c r="D174" t="s">
        <v>695</v>
      </c>
      <c r="E174" s="24">
        <v>65</v>
      </c>
    </row>
    <row r="175" spans="1:5" x14ac:dyDescent="0.25">
      <c r="A175" s="17" t="s">
        <v>957</v>
      </c>
      <c r="B175" s="18" t="s">
        <v>293</v>
      </c>
      <c r="C175" s="23" t="s">
        <v>294</v>
      </c>
      <c r="D175" t="s">
        <v>696</v>
      </c>
      <c r="E175" s="24">
        <v>134</v>
      </c>
    </row>
    <row r="176" spans="1:5" x14ac:dyDescent="0.25">
      <c r="A176" s="17" t="s">
        <v>957</v>
      </c>
      <c r="B176" s="18" t="s">
        <v>295</v>
      </c>
      <c r="C176" s="23" t="s">
        <v>296</v>
      </c>
      <c r="D176" t="s">
        <v>697</v>
      </c>
      <c r="E176" s="24">
        <v>149</v>
      </c>
    </row>
    <row r="177" spans="1:5" x14ac:dyDescent="0.25">
      <c r="A177" s="17" t="s">
        <v>957</v>
      </c>
      <c r="B177" s="18" t="s">
        <v>297</v>
      </c>
      <c r="C177" s="23" t="s">
        <v>298</v>
      </c>
      <c r="D177" t="s">
        <v>698</v>
      </c>
      <c r="E177" s="24">
        <v>149</v>
      </c>
    </row>
    <row r="178" spans="1:5" x14ac:dyDescent="0.25">
      <c r="A178" s="17" t="s">
        <v>957</v>
      </c>
      <c r="B178" s="18" t="s">
        <v>299</v>
      </c>
      <c r="C178" s="23" t="s">
        <v>300</v>
      </c>
      <c r="D178" t="s">
        <v>699</v>
      </c>
      <c r="E178" s="24">
        <v>246</v>
      </c>
    </row>
    <row r="179" spans="1:5" x14ac:dyDescent="0.25">
      <c r="A179" s="17" t="s">
        <v>957</v>
      </c>
      <c r="B179" s="18" t="s">
        <v>171</v>
      </c>
      <c r="C179" s="23" t="s">
        <v>172</v>
      </c>
      <c r="D179" t="s">
        <v>635</v>
      </c>
      <c r="E179" s="24">
        <v>1154</v>
      </c>
    </row>
    <row r="180" spans="1:5" x14ac:dyDescent="0.25">
      <c r="A180" s="17" t="s">
        <v>957</v>
      </c>
      <c r="B180" s="18" t="s">
        <v>173</v>
      </c>
      <c r="C180" s="23" t="s">
        <v>174</v>
      </c>
      <c r="D180" t="s">
        <v>636</v>
      </c>
      <c r="E180" s="24">
        <v>1620</v>
      </c>
    </row>
    <row r="181" spans="1:5" x14ac:dyDescent="0.25">
      <c r="A181" s="17" t="s">
        <v>957</v>
      </c>
      <c r="B181" s="18" t="s">
        <v>175</v>
      </c>
      <c r="C181" s="23" t="s">
        <v>176</v>
      </c>
      <c r="D181" t="s">
        <v>637</v>
      </c>
      <c r="E181" s="24">
        <v>2100</v>
      </c>
    </row>
    <row r="182" spans="1:5" x14ac:dyDescent="0.25">
      <c r="A182" s="17" t="s">
        <v>957</v>
      </c>
      <c r="B182" s="18" t="s">
        <v>177</v>
      </c>
      <c r="C182" s="23" t="s">
        <v>178</v>
      </c>
      <c r="D182" t="s">
        <v>638</v>
      </c>
      <c r="E182" s="24">
        <v>2500</v>
      </c>
    </row>
    <row r="183" spans="1:5" x14ac:dyDescent="0.25">
      <c r="A183" s="17" t="s">
        <v>957</v>
      </c>
      <c r="B183" s="18" t="s">
        <v>179</v>
      </c>
      <c r="C183" s="23" t="s">
        <v>180</v>
      </c>
      <c r="D183" t="s">
        <v>639</v>
      </c>
      <c r="E183" s="24">
        <v>2740</v>
      </c>
    </row>
    <row r="184" spans="1:5" x14ac:dyDescent="0.25">
      <c r="A184" s="17" t="s">
        <v>957</v>
      </c>
      <c r="B184" s="18" t="s">
        <v>181</v>
      </c>
      <c r="C184" s="23" t="s">
        <v>182</v>
      </c>
      <c r="D184" t="s">
        <v>640</v>
      </c>
      <c r="E184" s="24">
        <v>3150</v>
      </c>
    </row>
    <row r="185" spans="1:5" x14ac:dyDescent="0.25">
      <c r="A185" s="17" t="s">
        <v>957</v>
      </c>
      <c r="B185" s="18" t="s">
        <v>183</v>
      </c>
      <c r="C185" s="23" t="s">
        <v>184</v>
      </c>
      <c r="D185" t="s">
        <v>641</v>
      </c>
      <c r="E185" s="24">
        <v>3390</v>
      </c>
    </row>
    <row r="186" spans="1:5" x14ac:dyDescent="0.25">
      <c r="A186" s="17" t="s">
        <v>957</v>
      </c>
      <c r="B186" s="18" t="s">
        <v>185</v>
      </c>
      <c r="C186" s="23" t="s">
        <v>186</v>
      </c>
      <c r="D186" t="s">
        <v>642</v>
      </c>
      <c r="E186" s="24">
        <v>3850</v>
      </c>
    </row>
    <row r="187" spans="1:5" x14ac:dyDescent="0.25">
      <c r="A187" s="17" t="s">
        <v>957</v>
      </c>
      <c r="B187" s="18" t="s">
        <v>187</v>
      </c>
      <c r="C187" s="23" t="s">
        <v>188</v>
      </c>
      <c r="D187" t="s">
        <v>643</v>
      </c>
      <c r="E187" s="24">
        <v>4280</v>
      </c>
    </row>
    <row r="188" spans="1:5" x14ac:dyDescent="0.25">
      <c r="A188" s="17" t="s">
        <v>957</v>
      </c>
      <c r="B188" s="18" t="s">
        <v>189</v>
      </c>
      <c r="C188" s="23" t="s">
        <v>190</v>
      </c>
      <c r="D188" t="s">
        <v>644</v>
      </c>
      <c r="E188" s="24">
        <v>4670</v>
      </c>
    </row>
    <row r="189" spans="1:5" x14ac:dyDescent="0.25">
      <c r="A189" s="17" t="s">
        <v>957</v>
      </c>
      <c r="B189" s="18" t="s">
        <v>191</v>
      </c>
      <c r="C189" s="23" t="s">
        <v>192</v>
      </c>
      <c r="D189" t="s">
        <v>645</v>
      </c>
      <c r="E189" s="24">
        <v>5130</v>
      </c>
    </row>
    <row r="190" spans="1:5" x14ac:dyDescent="0.25">
      <c r="A190" s="17" t="s">
        <v>957</v>
      </c>
      <c r="B190" s="18" t="s">
        <v>193</v>
      </c>
      <c r="C190" s="23" t="s">
        <v>194</v>
      </c>
      <c r="D190" t="s">
        <v>646</v>
      </c>
      <c r="E190" s="24">
        <v>5600</v>
      </c>
    </row>
    <row r="191" spans="1:5" x14ac:dyDescent="0.25">
      <c r="A191" s="17" t="s">
        <v>957</v>
      </c>
      <c r="B191" s="18" t="s">
        <v>195</v>
      </c>
      <c r="C191" s="23" t="s">
        <v>196</v>
      </c>
      <c r="D191" t="s">
        <v>647</v>
      </c>
      <c r="E191" s="24">
        <v>6000</v>
      </c>
    </row>
    <row r="192" spans="1:5" x14ac:dyDescent="0.25">
      <c r="A192" s="17" t="s">
        <v>957</v>
      </c>
      <c r="B192" s="18" t="s">
        <v>197</v>
      </c>
      <c r="C192" s="23" t="s">
        <v>198</v>
      </c>
      <c r="D192" t="s">
        <v>648</v>
      </c>
      <c r="E192" s="24">
        <v>6450</v>
      </c>
    </row>
    <row r="193" spans="1:5" x14ac:dyDescent="0.25">
      <c r="A193" s="17" t="s">
        <v>957</v>
      </c>
      <c r="B193" s="18" t="s">
        <v>199</v>
      </c>
      <c r="C193" s="23" t="s">
        <v>200</v>
      </c>
      <c r="D193" t="s">
        <v>649</v>
      </c>
      <c r="E193" s="24">
        <v>6900</v>
      </c>
    </row>
    <row r="194" spans="1:5" x14ac:dyDescent="0.25">
      <c r="A194" s="17" t="s">
        <v>957</v>
      </c>
      <c r="B194" s="18" t="s">
        <v>201</v>
      </c>
      <c r="C194" s="23" t="s">
        <v>202</v>
      </c>
      <c r="D194" t="s">
        <v>650</v>
      </c>
      <c r="E194" s="24">
        <v>7300</v>
      </c>
    </row>
    <row r="195" spans="1:5" x14ac:dyDescent="0.25">
      <c r="A195" s="17" t="s">
        <v>957</v>
      </c>
      <c r="B195" s="18" t="s">
        <v>203</v>
      </c>
      <c r="C195" s="23" t="s">
        <v>204</v>
      </c>
      <c r="D195" t="s">
        <v>651</v>
      </c>
      <c r="E195" s="24">
        <v>7500</v>
      </c>
    </row>
    <row r="196" spans="1:5" x14ac:dyDescent="0.25">
      <c r="A196" s="17" t="s">
        <v>957</v>
      </c>
      <c r="B196" s="18" t="s">
        <v>477</v>
      </c>
      <c r="C196" s="23" t="s">
        <v>478</v>
      </c>
      <c r="D196" t="s">
        <v>791</v>
      </c>
      <c r="E196" s="24">
        <v>2590</v>
      </c>
    </row>
    <row r="197" spans="1:5" x14ac:dyDescent="0.25">
      <c r="A197" s="17" t="s">
        <v>957</v>
      </c>
      <c r="B197" s="18" t="s">
        <v>479</v>
      </c>
      <c r="C197" s="23" t="s">
        <v>480</v>
      </c>
      <c r="D197" t="s">
        <v>792</v>
      </c>
      <c r="E197" s="24">
        <v>330</v>
      </c>
    </row>
    <row r="198" spans="1:5" x14ac:dyDescent="0.25">
      <c r="A198" s="17" t="s">
        <v>957</v>
      </c>
      <c r="B198" s="18" t="s">
        <v>481</v>
      </c>
      <c r="C198" s="23" t="s">
        <v>482</v>
      </c>
      <c r="D198" t="s">
        <v>793</v>
      </c>
      <c r="E198" s="24">
        <v>500</v>
      </c>
    </row>
    <row r="199" spans="1:5" x14ac:dyDescent="0.25">
      <c r="A199" s="17" t="s">
        <v>957</v>
      </c>
      <c r="B199" s="18" t="s">
        <v>301</v>
      </c>
      <c r="C199" s="23" t="s">
        <v>302</v>
      </c>
      <c r="D199" t="s">
        <v>700</v>
      </c>
      <c r="E199" s="24">
        <v>54</v>
      </c>
    </row>
    <row r="200" spans="1:5" x14ac:dyDescent="0.25">
      <c r="A200" s="17" t="s">
        <v>957</v>
      </c>
      <c r="B200" s="18" t="s">
        <v>303</v>
      </c>
      <c r="C200" s="23" t="s">
        <v>304</v>
      </c>
      <c r="D200" t="s">
        <v>701</v>
      </c>
      <c r="E200" s="24">
        <v>990</v>
      </c>
    </row>
    <row r="201" spans="1:5" x14ac:dyDescent="0.25">
      <c r="A201" s="17" t="s">
        <v>957</v>
      </c>
      <c r="B201" s="18" t="s">
        <v>305</v>
      </c>
      <c r="C201" s="23" t="s">
        <v>306</v>
      </c>
      <c r="D201" t="s">
        <v>702</v>
      </c>
      <c r="E201" s="24">
        <v>14</v>
      </c>
    </row>
    <row r="202" spans="1:5" x14ac:dyDescent="0.25">
      <c r="A202" s="17" t="s">
        <v>957</v>
      </c>
      <c r="B202" s="18" t="s">
        <v>307</v>
      </c>
      <c r="C202" s="23" t="s">
        <v>308</v>
      </c>
      <c r="D202" t="s">
        <v>703</v>
      </c>
      <c r="E202" s="24">
        <v>299</v>
      </c>
    </row>
    <row r="203" spans="1:5" x14ac:dyDescent="0.25">
      <c r="A203" s="17" t="s">
        <v>957</v>
      </c>
      <c r="B203" s="18" t="s">
        <v>309</v>
      </c>
      <c r="C203" s="23" t="s">
        <v>310</v>
      </c>
      <c r="D203" t="s">
        <v>704</v>
      </c>
      <c r="E203" s="24">
        <v>107</v>
      </c>
    </row>
    <row r="204" spans="1:5" x14ac:dyDescent="0.25">
      <c r="A204" s="17" t="s">
        <v>957</v>
      </c>
      <c r="B204" s="18" t="s">
        <v>311</v>
      </c>
      <c r="C204" s="23" t="s">
        <v>312</v>
      </c>
      <c r="D204" t="s">
        <v>705</v>
      </c>
      <c r="E204" s="24">
        <v>84</v>
      </c>
    </row>
    <row r="205" spans="1:5" x14ac:dyDescent="0.25">
      <c r="A205" s="17" t="s">
        <v>957</v>
      </c>
      <c r="B205" s="18" t="s">
        <v>313</v>
      </c>
      <c r="C205" s="23" t="s">
        <v>314</v>
      </c>
      <c r="D205" t="s">
        <v>706</v>
      </c>
      <c r="E205" s="24">
        <v>700</v>
      </c>
    </row>
    <row r="206" spans="1:5" x14ac:dyDescent="0.25">
      <c r="A206" s="17" t="s">
        <v>957</v>
      </c>
      <c r="B206" s="18" t="s">
        <v>315</v>
      </c>
      <c r="C206" s="23" t="s">
        <v>316</v>
      </c>
      <c r="D206" t="s">
        <v>707</v>
      </c>
      <c r="E206" s="24">
        <v>750</v>
      </c>
    </row>
    <row r="207" spans="1:5" x14ac:dyDescent="0.25">
      <c r="A207" s="17" t="s">
        <v>957</v>
      </c>
      <c r="B207" s="18" t="s">
        <v>317</v>
      </c>
      <c r="C207" s="23" t="s">
        <v>318</v>
      </c>
      <c r="D207" t="s">
        <v>708</v>
      </c>
      <c r="E207" s="24">
        <v>880</v>
      </c>
    </row>
    <row r="208" spans="1:5" x14ac:dyDescent="0.25">
      <c r="A208" s="17" t="s">
        <v>957</v>
      </c>
      <c r="B208" s="18" t="s">
        <v>319</v>
      </c>
      <c r="C208" s="23" t="s">
        <v>320</v>
      </c>
      <c r="D208" t="s">
        <v>709</v>
      </c>
      <c r="E208" s="24">
        <v>1000</v>
      </c>
    </row>
    <row r="209" spans="1:5" x14ac:dyDescent="0.25">
      <c r="A209" s="17" t="s">
        <v>957</v>
      </c>
      <c r="B209" s="18" t="s">
        <v>321</v>
      </c>
      <c r="C209" s="23" t="s">
        <v>322</v>
      </c>
      <c r="D209" t="s">
        <v>710</v>
      </c>
      <c r="E209" s="24">
        <v>27</v>
      </c>
    </row>
    <row r="210" spans="1:5" x14ac:dyDescent="0.25">
      <c r="A210" s="17" t="s">
        <v>957</v>
      </c>
      <c r="B210" s="18" t="s">
        <v>323</v>
      </c>
      <c r="C210" s="23" t="s">
        <v>324</v>
      </c>
      <c r="D210" t="s">
        <v>711</v>
      </c>
      <c r="E210" s="24">
        <v>23</v>
      </c>
    </row>
    <row r="211" spans="1:5" x14ac:dyDescent="0.25">
      <c r="A211" s="17" t="s">
        <v>957</v>
      </c>
      <c r="B211" s="18" t="s">
        <v>325</v>
      </c>
      <c r="C211" s="23" t="s">
        <v>326</v>
      </c>
      <c r="D211" t="s">
        <v>712</v>
      </c>
      <c r="E211" s="24">
        <v>36</v>
      </c>
    </row>
    <row r="212" spans="1:5" x14ac:dyDescent="0.25">
      <c r="A212" s="17" t="s">
        <v>957</v>
      </c>
      <c r="B212" s="18" t="s">
        <v>327</v>
      </c>
      <c r="C212" s="23" t="s">
        <v>328</v>
      </c>
      <c r="D212" t="s">
        <v>713</v>
      </c>
      <c r="E212" s="24">
        <v>27</v>
      </c>
    </row>
    <row r="213" spans="1:5" x14ac:dyDescent="0.25">
      <c r="A213" s="17" t="s">
        <v>955</v>
      </c>
      <c r="B213" s="18" t="s">
        <v>483</v>
      </c>
      <c r="C213" s="23" t="s">
        <v>484</v>
      </c>
      <c r="D213" t="s">
        <v>794</v>
      </c>
      <c r="E213" s="24">
        <v>8767</v>
      </c>
    </row>
    <row r="214" spans="1:5" x14ac:dyDescent="0.25">
      <c r="A214" s="17" t="s">
        <v>955</v>
      </c>
      <c r="B214" s="18" t="s">
        <v>485</v>
      </c>
      <c r="C214" s="23" t="s">
        <v>486</v>
      </c>
      <c r="D214" t="s">
        <v>795</v>
      </c>
      <c r="E214" s="24">
        <v>10387</v>
      </c>
    </row>
    <row r="215" spans="1:5" x14ac:dyDescent="0.25">
      <c r="A215" s="17" t="s">
        <v>955</v>
      </c>
      <c r="B215" s="18" t="s">
        <v>487</v>
      </c>
      <c r="C215" s="23" t="s">
        <v>488</v>
      </c>
      <c r="D215" t="s">
        <v>796</v>
      </c>
      <c r="E215" s="24">
        <v>14771</v>
      </c>
    </row>
    <row r="216" spans="1:5" x14ac:dyDescent="0.25">
      <c r="A216" s="17" t="s">
        <v>955</v>
      </c>
      <c r="B216" s="18" t="s">
        <v>489</v>
      </c>
      <c r="C216" s="23" t="s">
        <v>490</v>
      </c>
      <c r="D216" t="s">
        <v>797</v>
      </c>
      <c r="E216" s="24">
        <v>16483</v>
      </c>
    </row>
    <row r="217" spans="1:5" x14ac:dyDescent="0.25">
      <c r="A217" s="17" t="s">
        <v>955</v>
      </c>
      <c r="B217" s="18" t="s">
        <v>491</v>
      </c>
      <c r="C217" s="23" t="s">
        <v>492</v>
      </c>
      <c r="D217" t="s">
        <v>798</v>
      </c>
      <c r="E217" s="24">
        <v>17662</v>
      </c>
    </row>
    <row r="218" spans="1:5" x14ac:dyDescent="0.25">
      <c r="A218" s="17" t="s">
        <v>955</v>
      </c>
      <c r="B218" s="18" t="s">
        <v>493</v>
      </c>
      <c r="C218" s="23" t="s">
        <v>494</v>
      </c>
      <c r="D218" t="s">
        <v>799</v>
      </c>
      <c r="E218" s="24">
        <v>21303</v>
      </c>
    </row>
    <row r="219" spans="1:5" x14ac:dyDescent="0.25">
      <c r="A219" s="17" t="s">
        <v>955</v>
      </c>
      <c r="B219" s="18" t="s">
        <v>495</v>
      </c>
      <c r="C219" s="23" t="s">
        <v>496</v>
      </c>
      <c r="D219" t="s">
        <v>800</v>
      </c>
      <c r="E219" s="24">
        <v>23230</v>
      </c>
    </row>
    <row r="220" spans="1:5" x14ac:dyDescent="0.25">
      <c r="A220" s="17" t="s">
        <v>955</v>
      </c>
      <c r="B220" s="18" t="s">
        <v>497</v>
      </c>
      <c r="C220" s="23" t="s">
        <v>498</v>
      </c>
      <c r="D220" t="s">
        <v>801</v>
      </c>
      <c r="E220" s="24">
        <v>24931</v>
      </c>
    </row>
    <row r="221" spans="1:5" x14ac:dyDescent="0.25">
      <c r="A221" s="17" t="s">
        <v>955</v>
      </c>
      <c r="B221" s="18" t="s">
        <v>499</v>
      </c>
      <c r="C221" s="23" t="s">
        <v>500</v>
      </c>
      <c r="D221" t="s">
        <v>802</v>
      </c>
      <c r="E221" s="24">
        <v>29150</v>
      </c>
    </row>
    <row r="222" spans="1:5" x14ac:dyDescent="0.25">
      <c r="A222" s="17" t="s">
        <v>955</v>
      </c>
      <c r="B222" s="18" t="s">
        <v>501</v>
      </c>
      <c r="C222" s="23" t="s">
        <v>502</v>
      </c>
      <c r="D222" t="s">
        <v>803</v>
      </c>
      <c r="E222" s="24">
        <v>29203</v>
      </c>
    </row>
    <row r="223" spans="1:5" x14ac:dyDescent="0.25">
      <c r="A223" s="17" t="s">
        <v>955</v>
      </c>
      <c r="B223" s="18" t="s">
        <v>503</v>
      </c>
      <c r="C223" s="23" t="s">
        <v>504</v>
      </c>
      <c r="D223" t="s">
        <v>804</v>
      </c>
      <c r="E223" s="24">
        <v>8767</v>
      </c>
    </row>
    <row r="224" spans="1:5" x14ac:dyDescent="0.25">
      <c r="A224" s="17" t="s">
        <v>955</v>
      </c>
      <c r="B224" s="18" t="s">
        <v>505</v>
      </c>
      <c r="C224" s="23" t="s">
        <v>506</v>
      </c>
      <c r="D224" t="s">
        <v>805</v>
      </c>
      <c r="E224" s="24">
        <v>10387</v>
      </c>
    </row>
    <row r="225" spans="1:5" x14ac:dyDescent="0.25">
      <c r="A225" s="17" t="s">
        <v>955</v>
      </c>
      <c r="B225" s="18" t="s">
        <v>507</v>
      </c>
      <c r="C225" s="23" t="s">
        <v>508</v>
      </c>
      <c r="D225" t="s">
        <v>806</v>
      </c>
      <c r="E225" s="24">
        <v>14771</v>
      </c>
    </row>
    <row r="226" spans="1:5" x14ac:dyDescent="0.25">
      <c r="A226" s="17" t="s">
        <v>955</v>
      </c>
      <c r="B226" s="18" t="s">
        <v>509</v>
      </c>
      <c r="C226" s="23" t="s">
        <v>510</v>
      </c>
      <c r="D226" t="s">
        <v>807</v>
      </c>
      <c r="E226" s="24">
        <v>16483</v>
      </c>
    </row>
    <row r="227" spans="1:5" x14ac:dyDescent="0.25">
      <c r="A227" s="17" t="s">
        <v>955</v>
      </c>
      <c r="B227" s="18" t="s">
        <v>511</v>
      </c>
      <c r="C227" s="23" t="s">
        <v>512</v>
      </c>
      <c r="D227" t="s">
        <v>808</v>
      </c>
      <c r="E227" s="24">
        <v>17662</v>
      </c>
    </row>
    <row r="228" spans="1:5" x14ac:dyDescent="0.25">
      <c r="A228" s="17" t="s">
        <v>955</v>
      </c>
      <c r="B228" s="18" t="s">
        <v>513</v>
      </c>
      <c r="C228" s="23" t="s">
        <v>514</v>
      </c>
      <c r="D228" t="s">
        <v>809</v>
      </c>
      <c r="E228" s="24">
        <v>21303</v>
      </c>
    </row>
    <row r="229" spans="1:5" x14ac:dyDescent="0.25">
      <c r="A229" s="17" t="s">
        <v>955</v>
      </c>
      <c r="B229" s="18" t="s">
        <v>515</v>
      </c>
      <c r="C229" s="23" t="s">
        <v>516</v>
      </c>
      <c r="D229" t="s">
        <v>810</v>
      </c>
      <c r="E229" s="24">
        <v>23230</v>
      </c>
    </row>
    <row r="230" spans="1:5" x14ac:dyDescent="0.25">
      <c r="A230" s="17" t="s">
        <v>955</v>
      </c>
      <c r="B230" s="18" t="s">
        <v>517</v>
      </c>
      <c r="C230" s="23" t="s">
        <v>518</v>
      </c>
      <c r="D230" t="s">
        <v>811</v>
      </c>
      <c r="E230" s="24">
        <v>24931</v>
      </c>
    </row>
    <row r="231" spans="1:5" x14ac:dyDescent="0.25">
      <c r="A231" s="17" t="s">
        <v>955</v>
      </c>
      <c r="B231" s="18" t="s">
        <v>519</v>
      </c>
      <c r="C231" s="23" t="s">
        <v>520</v>
      </c>
      <c r="D231" t="s">
        <v>812</v>
      </c>
      <c r="E231" s="24">
        <v>29150</v>
      </c>
    </row>
    <row r="232" spans="1:5" x14ac:dyDescent="0.25">
      <c r="A232" s="17" t="s">
        <v>955</v>
      </c>
      <c r="B232" s="18" t="s">
        <v>521</v>
      </c>
      <c r="C232" s="23" t="s">
        <v>522</v>
      </c>
      <c r="D232" t="s">
        <v>813</v>
      </c>
      <c r="E232" s="24">
        <v>29203</v>
      </c>
    </row>
    <row r="233" spans="1:5" x14ac:dyDescent="0.25">
      <c r="A233" s="17" t="s">
        <v>958</v>
      </c>
      <c r="B233" s="18" t="s">
        <v>561</v>
      </c>
      <c r="C233" s="23" t="s">
        <v>562</v>
      </c>
      <c r="D233" t="s">
        <v>833</v>
      </c>
      <c r="E233" s="24">
        <v>18</v>
      </c>
    </row>
    <row r="234" spans="1:5" x14ac:dyDescent="0.25">
      <c r="A234" s="17" t="s">
        <v>958</v>
      </c>
      <c r="B234" s="18" t="s">
        <v>523</v>
      </c>
      <c r="C234" s="23" t="s">
        <v>524</v>
      </c>
      <c r="D234" t="s">
        <v>814</v>
      </c>
      <c r="E234" s="24">
        <v>1870</v>
      </c>
    </row>
    <row r="235" spans="1:5" x14ac:dyDescent="0.25">
      <c r="A235" s="17" t="s">
        <v>958</v>
      </c>
      <c r="B235" s="18" t="s">
        <v>525</v>
      </c>
      <c r="C235" s="23" t="s">
        <v>526</v>
      </c>
      <c r="D235" t="s">
        <v>815</v>
      </c>
      <c r="E235" s="24">
        <v>1520</v>
      </c>
    </row>
    <row r="236" spans="1:5" x14ac:dyDescent="0.25">
      <c r="A236" s="17" t="s">
        <v>958</v>
      </c>
      <c r="B236" s="18" t="s">
        <v>527</v>
      </c>
      <c r="C236" s="23" t="s">
        <v>528</v>
      </c>
      <c r="D236" t="s">
        <v>816</v>
      </c>
      <c r="E236" s="24">
        <v>2450</v>
      </c>
    </row>
    <row r="237" spans="1:5" x14ac:dyDescent="0.25">
      <c r="A237" s="17" t="s">
        <v>958</v>
      </c>
      <c r="B237" s="18" t="s">
        <v>529</v>
      </c>
      <c r="C237" s="23" t="s">
        <v>530</v>
      </c>
      <c r="D237" t="s">
        <v>817</v>
      </c>
      <c r="E237" s="24">
        <v>940</v>
      </c>
    </row>
    <row r="238" spans="1:5" x14ac:dyDescent="0.25">
      <c r="A238" s="17" t="s">
        <v>958</v>
      </c>
      <c r="B238" s="18" t="s">
        <v>531</v>
      </c>
      <c r="C238" s="23" t="s">
        <v>532</v>
      </c>
      <c r="D238" t="s">
        <v>818</v>
      </c>
      <c r="E238" s="24">
        <v>4720</v>
      </c>
    </row>
    <row r="239" spans="1:5" x14ac:dyDescent="0.25">
      <c r="A239" s="17" t="s">
        <v>958</v>
      </c>
      <c r="B239" s="18" t="s">
        <v>533</v>
      </c>
      <c r="C239" s="23" t="s">
        <v>534</v>
      </c>
      <c r="D239" t="s">
        <v>819</v>
      </c>
      <c r="E239" s="24">
        <v>4920</v>
      </c>
    </row>
    <row r="240" spans="1:5" x14ac:dyDescent="0.25">
      <c r="A240" s="17" t="s">
        <v>958</v>
      </c>
      <c r="B240" s="18" t="s">
        <v>535</v>
      </c>
      <c r="C240" s="23" t="s">
        <v>536</v>
      </c>
      <c r="D240" t="s">
        <v>820</v>
      </c>
      <c r="E240" s="24">
        <v>5260</v>
      </c>
    </row>
    <row r="241" spans="1:5" x14ac:dyDescent="0.25">
      <c r="A241" s="17" t="s">
        <v>958</v>
      </c>
      <c r="B241" s="18" t="s">
        <v>537</v>
      </c>
      <c r="C241" s="23" t="s">
        <v>538</v>
      </c>
      <c r="D241" t="s">
        <v>821</v>
      </c>
      <c r="E241" s="24">
        <v>6530</v>
      </c>
    </row>
    <row r="242" spans="1:5" x14ac:dyDescent="0.25">
      <c r="A242" s="17" t="s">
        <v>958</v>
      </c>
      <c r="B242" s="18" t="s">
        <v>539</v>
      </c>
      <c r="C242" s="23" t="s">
        <v>540</v>
      </c>
      <c r="D242" t="s">
        <v>822</v>
      </c>
      <c r="E242" s="24">
        <v>6850</v>
      </c>
    </row>
    <row r="243" spans="1:5" x14ac:dyDescent="0.25">
      <c r="A243" s="17" t="s">
        <v>958</v>
      </c>
      <c r="B243" s="18" t="s">
        <v>541</v>
      </c>
      <c r="C243" s="23" t="s">
        <v>542</v>
      </c>
      <c r="D243" t="s">
        <v>823</v>
      </c>
      <c r="E243" s="24">
        <v>4760</v>
      </c>
    </row>
    <row r="244" spans="1:5" x14ac:dyDescent="0.25">
      <c r="A244" s="17" t="s">
        <v>958</v>
      </c>
      <c r="B244" s="18" t="s">
        <v>543</v>
      </c>
      <c r="C244" s="23" t="s">
        <v>544</v>
      </c>
      <c r="D244" t="s">
        <v>824</v>
      </c>
      <c r="E244" s="24">
        <v>6940</v>
      </c>
    </row>
    <row r="245" spans="1:5" x14ac:dyDescent="0.25">
      <c r="A245" s="17" t="s">
        <v>958</v>
      </c>
      <c r="B245" s="18" t="s">
        <v>545</v>
      </c>
      <c r="C245" s="23" t="s">
        <v>546</v>
      </c>
      <c r="D245" t="s">
        <v>825</v>
      </c>
      <c r="E245" s="24">
        <v>9100</v>
      </c>
    </row>
    <row r="246" spans="1:5" x14ac:dyDescent="0.25">
      <c r="A246" s="17" t="s">
        <v>958</v>
      </c>
      <c r="B246" s="18" t="s">
        <v>547</v>
      </c>
      <c r="C246" s="23" t="s">
        <v>548</v>
      </c>
      <c r="D246" t="s">
        <v>826</v>
      </c>
      <c r="E246" s="24">
        <v>10200</v>
      </c>
    </row>
    <row r="247" spans="1:5" x14ac:dyDescent="0.25">
      <c r="A247" s="17" t="s">
        <v>958</v>
      </c>
      <c r="B247" s="18" t="s">
        <v>549</v>
      </c>
      <c r="C247" s="23" t="s">
        <v>550</v>
      </c>
      <c r="D247" t="s">
        <v>827</v>
      </c>
      <c r="E247" s="24">
        <v>10450</v>
      </c>
    </row>
    <row r="248" spans="1:5" x14ac:dyDescent="0.25">
      <c r="A248" s="17" t="s">
        <v>958</v>
      </c>
      <c r="B248" s="18" t="s">
        <v>551</v>
      </c>
      <c r="C248" s="23" t="s">
        <v>552</v>
      </c>
      <c r="D248" t="s">
        <v>828</v>
      </c>
      <c r="E248" s="24">
        <v>11200</v>
      </c>
    </row>
    <row r="249" spans="1:5" x14ac:dyDescent="0.25">
      <c r="A249" s="17" t="s">
        <v>958</v>
      </c>
      <c r="B249" s="18" t="s">
        <v>553</v>
      </c>
      <c r="C249" s="23" t="s">
        <v>554</v>
      </c>
      <c r="D249" t="s">
        <v>829</v>
      </c>
      <c r="E249" s="24">
        <v>4870</v>
      </c>
    </row>
    <row r="250" spans="1:5" x14ac:dyDescent="0.25">
      <c r="A250" s="17" t="s">
        <v>958</v>
      </c>
      <c r="B250" s="18" t="s">
        <v>555</v>
      </c>
      <c r="C250" s="23" t="s">
        <v>556</v>
      </c>
      <c r="D250" t="s">
        <v>830</v>
      </c>
      <c r="E250" s="24">
        <v>795</v>
      </c>
    </row>
    <row r="251" spans="1:5" x14ac:dyDescent="0.25">
      <c r="A251" s="17" t="s">
        <v>958</v>
      </c>
      <c r="B251" s="18" t="s">
        <v>557</v>
      </c>
      <c r="C251" s="23" t="s">
        <v>558</v>
      </c>
      <c r="D251" t="s">
        <v>831</v>
      </c>
      <c r="E251" s="24">
        <v>695</v>
      </c>
    </row>
    <row r="252" spans="1:5" x14ac:dyDescent="0.25">
      <c r="A252" s="17" t="s">
        <v>958</v>
      </c>
      <c r="B252" s="18" t="s">
        <v>559</v>
      </c>
      <c r="C252" s="23" t="s">
        <v>560</v>
      </c>
      <c r="D252" t="s">
        <v>832</v>
      </c>
      <c r="E252" s="24">
        <v>3160</v>
      </c>
    </row>
    <row r="253" spans="1:5" x14ac:dyDescent="0.25">
      <c r="A253" s="17" t="s">
        <v>954</v>
      </c>
      <c r="B253" s="18" t="s">
        <v>329</v>
      </c>
      <c r="C253" s="23" t="s">
        <v>330</v>
      </c>
      <c r="D253" t="s">
        <v>714</v>
      </c>
      <c r="E253" s="24">
        <v>2490</v>
      </c>
    </row>
    <row r="254" spans="1:5" x14ac:dyDescent="0.25">
      <c r="A254" s="17" t="s">
        <v>954</v>
      </c>
      <c r="B254" s="18" t="s">
        <v>331</v>
      </c>
      <c r="C254" s="23" t="s">
        <v>332</v>
      </c>
      <c r="D254" t="s">
        <v>715</v>
      </c>
      <c r="E254" s="24">
        <v>2980</v>
      </c>
    </row>
    <row r="255" spans="1:5" x14ac:dyDescent="0.25">
      <c r="A255" s="17" t="s">
        <v>954</v>
      </c>
      <c r="B255" s="18" t="s">
        <v>333</v>
      </c>
      <c r="C255" s="23" t="s">
        <v>334</v>
      </c>
      <c r="D255" t="s">
        <v>716</v>
      </c>
      <c r="E255" s="24">
        <v>2980</v>
      </c>
    </row>
    <row r="256" spans="1:5" x14ac:dyDescent="0.25">
      <c r="A256" s="17" t="s">
        <v>954</v>
      </c>
      <c r="B256" s="18" t="s">
        <v>335</v>
      </c>
      <c r="C256" s="23" t="s">
        <v>336</v>
      </c>
      <c r="D256" t="s">
        <v>717</v>
      </c>
      <c r="E256" s="24">
        <v>2980</v>
      </c>
    </row>
    <row r="257" spans="1:5" x14ac:dyDescent="0.25">
      <c r="A257" s="17" t="s">
        <v>954</v>
      </c>
      <c r="B257" s="18" t="s">
        <v>337</v>
      </c>
      <c r="C257" s="23" t="s">
        <v>338</v>
      </c>
      <c r="D257" t="s">
        <v>718</v>
      </c>
      <c r="E257" s="24">
        <v>2980</v>
      </c>
    </row>
    <row r="258" spans="1:5" x14ac:dyDescent="0.25">
      <c r="A258" s="17" t="s">
        <v>954</v>
      </c>
      <c r="B258" s="18" t="s">
        <v>339</v>
      </c>
      <c r="C258" s="23" t="s">
        <v>340</v>
      </c>
      <c r="D258" t="s">
        <v>719</v>
      </c>
      <c r="E258" s="24">
        <v>2980</v>
      </c>
    </row>
    <row r="259" spans="1:5" x14ac:dyDescent="0.25">
      <c r="A259" s="17" t="s">
        <v>954</v>
      </c>
      <c r="B259" s="18" t="s">
        <v>341</v>
      </c>
      <c r="C259" s="23" t="s">
        <v>342</v>
      </c>
      <c r="D259" t="s">
        <v>720</v>
      </c>
      <c r="E259" s="24">
        <v>3200</v>
      </c>
    </row>
    <row r="260" spans="1:5" x14ac:dyDescent="0.25">
      <c r="A260" s="17" t="s">
        <v>954</v>
      </c>
      <c r="B260" s="18" t="s">
        <v>343</v>
      </c>
      <c r="C260" s="23" t="s">
        <v>344</v>
      </c>
      <c r="D260" t="s">
        <v>721</v>
      </c>
      <c r="E260" s="24">
        <v>3700</v>
      </c>
    </row>
    <row r="261" spans="1:5" x14ac:dyDescent="0.25">
      <c r="A261" s="17" t="s">
        <v>954</v>
      </c>
      <c r="B261" s="18" t="s">
        <v>345</v>
      </c>
      <c r="C261" s="23" t="s">
        <v>346</v>
      </c>
      <c r="D261" t="s">
        <v>722</v>
      </c>
      <c r="E261" s="24">
        <v>3990</v>
      </c>
    </row>
    <row r="262" spans="1:5" x14ac:dyDescent="0.25">
      <c r="A262" s="17" t="s">
        <v>954</v>
      </c>
      <c r="B262" s="18" t="s">
        <v>347</v>
      </c>
      <c r="C262" s="23" t="s">
        <v>348</v>
      </c>
      <c r="D262" t="s">
        <v>723</v>
      </c>
      <c r="E262" s="24">
        <v>4410</v>
      </c>
    </row>
    <row r="263" spans="1:5" x14ac:dyDescent="0.25">
      <c r="A263" s="17" t="s">
        <v>954</v>
      </c>
      <c r="B263" s="18" t="s">
        <v>349</v>
      </c>
      <c r="C263" s="23" t="s">
        <v>350</v>
      </c>
      <c r="D263" t="s">
        <v>724</v>
      </c>
      <c r="E263" s="24">
        <v>4520</v>
      </c>
    </row>
    <row r="264" spans="1:5" x14ac:dyDescent="0.25">
      <c r="A264" s="17" t="s">
        <v>954</v>
      </c>
      <c r="B264" s="18" t="s">
        <v>351</v>
      </c>
      <c r="C264" s="23" t="s">
        <v>352</v>
      </c>
      <c r="D264" t="s">
        <v>725</v>
      </c>
      <c r="E264" s="24">
        <v>4730</v>
      </c>
    </row>
    <row r="265" spans="1:5" x14ac:dyDescent="0.25">
      <c r="A265" s="17" t="s">
        <v>954</v>
      </c>
      <c r="B265" s="18" t="s">
        <v>353</v>
      </c>
      <c r="C265" s="23" t="s">
        <v>354</v>
      </c>
      <c r="D265" t="s">
        <v>726</v>
      </c>
      <c r="E265" s="24">
        <v>4971</v>
      </c>
    </row>
    <row r="266" spans="1:5" x14ac:dyDescent="0.25">
      <c r="A266" s="17" t="s">
        <v>954</v>
      </c>
      <c r="B266" s="18" t="s">
        <v>355</v>
      </c>
      <c r="C266" s="23" t="s">
        <v>356</v>
      </c>
      <c r="D266" t="s">
        <v>727</v>
      </c>
      <c r="E266" s="24">
        <v>8031</v>
      </c>
    </row>
    <row r="267" spans="1:5" x14ac:dyDescent="0.25">
      <c r="A267" s="17" t="s">
        <v>954</v>
      </c>
      <c r="B267" s="18" t="s">
        <v>357</v>
      </c>
      <c r="C267" s="23" t="s">
        <v>358</v>
      </c>
      <c r="D267" t="s">
        <v>728</v>
      </c>
      <c r="E267" s="24">
        <v>9806</v>
      </c>
    </row>
    <row r="268" spans="1:5" x14ac:dyDescent="0.25">
      <c r="A268" s="17" t="s">
        <v>954</v>
      </c>
      <c r="B268" s="18" t="s">
        <v>359</v>
      </c>
      <c r="C268" s="23" t="s">
        <v>360</v>
      </c>
      <c r="D268" t="s">
        <v>729</v>
      </c>
      <c r="E268" s="24">
        <v>10520</v>
      </c>
    </row>
    <row r="269" spans="1:5" x14ac:dyDescent="0.25">
      <c r="A269" s="17" t="s">
        <v>954</v>
      </c>
      <c r="B269" s="18" t="s">
        <v>361</v>
      </c>
      <c r="C269" s="23" t="s">
        <v>362</v>
      </c>
      <c r="D269" t="s">
        <v>730</v>
      </c>
      <c r="E269" s="24">
        <v>13800</v>
      </c>
    </row>
    <row r="270" spans="1:5" x14ac:dyDescent="0.25">
      <c r="A270" s="17" t="s">
        <v>954</v>
      </c>
      <c r="B270" s="18" t="s">
        <v>363</v>
      </c>
      <c r="C270" s="23" t="s">
        <v>364</v>
      </c>
      <c r="D270" t="s">
        <v>731</v>
      </c>
      <c r="E270" s="24">
        <v>15705</v>
      </c>
    </row>
    <row r="271" spans="1:5" x14ac:dyDescent="0.25">
      <c r="A271" s="17" t="s">
        <v>954</v>
      </c>
      <c r="B271" s="18" t="s">
        <v>365</v>
      </c>
      <c r="C271" s="23" t="s">
        <v>732</v>
      </c>
      <c r="D271" t="s">
        <v>733</v>
      </c>
      <c r="E271" s="24">
        <v>2253</v>
      </c>
    </row>
    <row r="272" spans="1:5" x14ac:dyDescent="0.25">
      <c r="A272" s="17" t="s">
        <v>954</v>
      </c>
      <c r="B272" s="18" t="s">
        <v>366</v>
      </c>
      <c r="C272" s="23" t="s">
        <v>367</v>
      </c>
      <c r="D272" t="s">
        <v>734</v>
      </c>
      <c r="E272" s="24">
        <v>2327</v>
      </c>
    </row>
    <row r="273" spans="1:5" x14ac:dyDescent="0.25">
      <c r="A273" s="17" t="s">
        <v>954</v>
      </c>
      <c r="B273" s="18" t="s">
        <v>368</v>
      </c>
      <c r="C273" s="23" t="s">
        <v>369</v>
      </c>
      <c r="D273" t="s">
        <v>735</v>
      </c>
      <c r="E273" s="24">
        <v>2327</v>
      </c>
    </row>
    <row r="274" spans="1:5" x14ac:dyDescent="0.25">
      <c r="A274" s="17" t="s">
        <v>954</v>
      </c>
      <c r="B274" s="18" t="s">
        <v>370</v>
      </c>
      <c r="C274" s="23" t="s">
        <v>371</v>
      </c>
      <c r="D274" t="s">
        <v>736</v>
      </c>
      <c r="E274" s="24">
        <v>2327</v>
      </c>
    </row>
    <row r="275" spans="1:5" x14ac:dyDescent="0.25">
      <c r="A275" s="17" t="s">
        <v>954</v>
      </c>
      <c r="B275" s="18" t="s">
        <v>372</v>
      </c>
      <c r="C275" s="23" t="s">
        <v>373</v>
      </c>
      <c r="D275" t="s">
        <v>737</v>
      </c>
      <c r="E275" s="24">
        <v>2564</v>
      </c>
    </row>
    <row r="276" spans="1:5" x14ac:dyDescent="0.25">
      <c r="A276" s="17" t="s">
        <v>954</v>
      </c>
      <c r="B276" s="18" t="s">
        <v>374</v>
      </c>
      <c r="C276" s="23" t="s">
        <v>738</v>
      </c>
      <c r="D276" t="s">
        <v>739</v>
      </c>
      <c r="E276" s="24">
        <v>3150</v>
      </c>
    </row>
    <row r="277" spans="1:5" x14ac:dyDescent="0.25">
      <c r="A277" s="17" t="s">
        <v>954</v>
      </c>
      <c r="B277" s="18" t="s">
        <v>375</v>
      </c>
      <c r="C277" s="23" t="s">
        <v>376</v>
      </c>
      <c r="D277" t="s">
        <v>740</v>
      </c>
      <c r="E277" s="24">
        <v>3160</v>
      </c>
    </row>
    <row r="278" spans="1:5" x14ac:dyDescent="0.25">
      <c r="A278" s="17" t="s">
        <v>954</v>
      </c>
      <c r="B278" s="18" t="s">
        <v>377</v>
      </c>
      <c r="C278" s="23" t="s">
        <v>378</v>
      </c>
      <c r="D278" t="s">
        <v>741</v>
      </c>
      <c r="E278" s="24">
        <v>3160</v>
      </c>
    </row>
    <row r="279" spans="1:5" x14ac:dyDescent="0.25">
      <c r="A279" s="17" t="s">
        <v>954</v>
      </c>
      <c r="B279" s="18" t="s">
        <v>379</v>
      </c>
      <c r="C279" s="23" t="s">
        <v>380</v>
      </c>
      <c r="D279" t="s">
        <v>742</v>
      </c>
      <c r="E279" s="24">
        <v>3463</v>
      </c>
    </row>
    <row r="280" spans="1:5" x14ac:dyDescent="0.25">
      <c r="A280" s="17" t="s">
        <v>954</v>
      </c>
      <c r="B280" s="18" t="s">
        <v>381</v>
      </c>
      <c r="C280" s="23" t="s">
        <v>382</v>
      </c>
      <c r="D280" t="s">
        <v>743</v>
      </c>
      <c r="E280" s="24">
        <v>4708</v>
      </c>
    </row>
    <row r="281" spans="1:5" x14ac:dyDescent="0.25">
      <c r="A281" s="17" t="s">
        <v>954</v>
      </c>
      <c r="B281" s="18" t="s">
        <v>465</v>
      </c>
      <c r="C281" s="23" t="s">
        <v>466</v>
      </c>
      <c r="D281" t="s">
        <v>785</v>
      </c>
      <c r="E281" s="24">
        <v>234</v>
      </c>
    </row>
    <row r="282" spans="1:5" x14ac:dyDescent="0.25">
      <c r="A282" s="17" t="s">
        <v>954</v>
      </c>
      <c r="B282" s="18" t="s">
        <v>467</v>
      </c>
      <c r="C282" s="23" t="s">
        <v>468</v>
      </c>
      <c r="D282" t="s">
        <v>786</v>
      </c>
      <c r="E282" s="24">
        <v>234</v>
      </c>
    </row>
    <row r="283" spans="1:5" x14ac:dyDescent="0.25">
      <c r="A283" s="17" t="s">
        <v>954</v>
      </c>
      <c r="B283" s="18" t="s">
        <v>469</v>
      </c>
      <c r="C283" s="23" t="s">
        <v>470</v>
      </c>
      <c r="D283" t="s">
        <v>787</v>
      </c>
      <c r="E283" s="24">
        <v>234</v>
      </c>
    </row>
    <row r="284" spans="1:5" x14ac:dyDescent="0.25">
      <c r="A284" s="17" t="s">
        <v>954</v>
      </c>
      <c r="B284" s="18" t="s">
        <v>471</v>
      </c>
      <c r="C284" s="23" t="s">
        <v>472</v>
      </c>
      <c r="D284" t="s">
        <v>788</v>
      </c>
      <c r="E284" s="24">
        <v>234</v>
      </c>
    </row>
    <row r="285" spans="1:5" x14ac:dyDescent="0.25">
      <c r="A285" s="17" t="s">
        <v>954</v>
      </c>
      <c r="B285" s="18" t="s">
        <v>473</v>
      </c>
      <c r="C285" s="23" t="s">
        <v>474</v>
      </c>
      <c r="D285" t="s">
        <v>789</v>
      </c>
      <c r="E285" s="24">
        <v>234</v>
      </c>
    </row>
    <row r="286" spans="1:5" x14ac:dyDescent="0.25">
      <c r="A286" s="17" t="s">
        <v>954</v>
      </c>
      <c r="B286" s="18" t="s">
        <v>475</v>
      </c>
      <c r="C286" s="23" t="s">
        <v>476</v>
      </c>
      <c r="D286" t="s">
        <v>790</v>
      </c>
      <c r="E286" s="24">
        <v>234</v>
      </c>
    </row>
    <row r="287" spans="1:5" x14ac:dyDescent="0.25">
      <c r="A287" s="17" t="s">
        <v>954</v>
      </c>
      <c r="B287" s="18" t="s">
        <v>383</v>
      </c>
      <c r="C287" s="23" t="s">
        <v>384</v>
      </c>
      <c r="D287" t="s">
        <v>744</v>
      </c>
      <c r="E287" s="24">
        <v>1605</v>
      </c>
    </row>
    <row r="288" spans="1:5" x14ac:dyDescent="0.25">
      <c r="A288" s="17" t="s">
        <v>954</v>
      </c>
      <c r="B288" s="18" t="s">
        <v>383</v>
      </c>
      <c r="C288" s="23" t="s">
        <v>384</v>
      </c>
      <c r="D288" t="s">
        <v>744</v>
      </c>
      <c r="E288" s="24">
        <v>1605</v>
      </c>
    </row>
    <row r="289" spans="1:5" x14ac:dyDescent="0.25">
      <c r="A289" s="17" t="s">
        <v>954</v>
      </c>
      <c r="B289" s="18" t="s">
        <v>385</v>
      </c>
      <c r="C289" s="23" t="s">
        <v>386</v>
      </c>
      <c r="D289" t="s">
        <v>745</v>
      </c>
      <c r="E289" s="24">
        <v>2600</v>
      </c>
    </row>
    <row r="290" spans="1:5" x14ac:dyDescent="0.25">
      <c r="A290" s="17" t="s">
        <v>954</v>
      </c>
      <c r="B290" s="18" t="s">
        <v>385</v>
      </c>
      <c r="C290" s="23" t="s">
        <v>386</v>
      </c>
      <c r="D290" t="s">
        <v>745</v>
      </c>
      <c r="E290" s="24">
        <v>2600</v>
      </c>
    </row>
    <row r="291" spans="1:5" x14ac:dyDescent="0.25">
      <c r="A291" s="17" t="s">
        <v>954</v>
      </c>
      <c r="B291" s="18" t="s">
        <v>387</v>
      </c>
      <c r="C291" s="23" t="s">
        <v>388</v>
      </c>
      <c r="D291" t="s">
        <v>746</v>
      </c>
      <c r="E291" s="24">
        <v>2300</v>
      </c>
    </row>
    <row r="292" spans="1:5" x14ac:dyDescent="0.25">
      <c r="A292" s="17" t="s">
        <v>954</v>
      </c>
      <c r="B292" s="18" t="s">
        <v>389</v>
      </c>
      <c r="C292" s="23" t="s">
        <v>390</v>
      </c>
      <c r="D292" t="s">
        <v>747</v>
      </c>
      <c r="E292" s="24">
        <v>2300</v>
      </c>
    </row>
    <row r="293" spans="1:5" x14ac:dyDescent="0.25">
      <c r="A293" s="17" t="s">
        <v>954</v>
      </c>
      <c r="B293" s="18" t="s">
        <v>391</v>
      </c>
      <c r="C293" s="23" t="s">
        <v>392</v>
      </c>
      <c r="D293" t="s">
        <v>748</v>
      </c>
      <c r="E293" s="24">
        <v>2300</v>
      </c>
    </row>
    <row r="294" spans="1:5" x14ac:dyDescent="0.25">
      <c r="A294" s="17" t="s">
        <v>954</v>
      </c>
      <c r="B294" s="18" t="s">
        <v>393</v>
      </c>
      <c r="C294" s="23" t="s">
        <v>394</v>
      </c>
      <c r="D294" t="s">
        <v>749</v>
      </c>
      <c r="E294" s="24">
        <v>2300</v>
      </c>
    </row>
    <row r="295" spans="1:5" x14ac:dyDescent="0.25">
      <c r="A295" s="17" t="s">
        <v>954</v>
      </c>
      <c r="B295" s="18" t="s">
        <v>395</v>
      </c>
      <c r="C295" s="23" t="s">
        <v>396</v>
      </c>
      <c r="D295" t="s">
        <v>750</v>
      </c>
      <c r="E295" s="24">
        <v>2300</v>
      </c>
    </row>
    <row r="296" spans="1:5" x14ac:dyDescent="0.25">
      <c r="A296" s="17" t="s">
        <v>954</v>
      </c>
      <c r="B296" s="18" t="s">
        <v>397</v>
      </c>
      <c r="C296" s="23" t="s">
        <v>398</v>
      </c>
      <c r="D296" t="s">
        <v>751</v>
      </c>
      <c r="E296" s="24">
        <v>2300</v>
      </c>
    </row>
    <row r="297" spans="1:5" x14ac:dyDescent="0.25">
      <c r="A297" s="17" t="s">
        <v>954</v>
      </c>
      <c r="B297" s="18" t="s">
        <v>399</v>
      </c>
      <c r="C297" s="23" t="s">
        <v>400</v>
      </c>
      <c r="D297" t="s">
        <v>752</v>
      </c>
      <c r="E297" s="24">
        <v>2300</v>
      </c>
    </row>
    <row r="298" spans="1:5" x14ac:dyDescent="0.25">
      <c r="A298" s="17" t="s">
        <v>954</v>
      </c>
      <c r="B298" s="18" t="s">
        <v>401</v>
      </c>
      <c r="C298" s="23" t="s">
        <v>402</v>
      </c>
      <c r="D298" t="s">
        <v>753</v>
      </c>
      <c r="E298" s="24">
        <v>8650</v>
      </c>
    </row>
    <row r="299" spans="1:5" x14ac:dyDescent="0.25">
      <c r="A299" s="17" t="s">
        <v>954</v>
      </c>
      <c r="B299" s="18" t="s">
        <v>403</v>
      </c>
      <c r="C299" s="23" t="s">
        <v>404</v>
      </c>
      <c r="D299" t="s">
        <v>754</v>
      </c>
      <c r="E299" s="24">
        <v>8780</v>
      </c>
    </row>
    <row r="300" spans="1:5" x14ac:dyDescent="0.25">
      <c r="A300" s="17" t="s">
        <v>954</v>
      </c>
      <c r="B300" s="18" t="s">
        <v>405</v>
      </c>
      <c r="C300" s="23" t="s">
        <v>406</v>
      </c>
      <c r="D300" t="s">
        <v>755</v>
      </c>
      <c r="E300" s="24">
        <v>8800</v>
      </c>
    </row>
    <row r="301" spans="1:5" x14ac:dyDescent="0.25">
      <c r="A301" s="17" t="s">
        <v>954</v>
      </c>
      <c r="B301" s="18" t="s">
        <v>407</v>
      </c>
      <c r="C301" s="23" t="s">
        <v>408</v>
      </c>
      <c r="D301" t="s">
        <v>756</v>
      </c>
      <c r="E301" s="24">
        <v>8910</v>
      </c>
    </row>
    <row r="302" spans="1:5" x14ac:dyDescent="0.25">
      <c r="A302" s="17" t="s">
        <v>954</v>
      </c>
      <c r="B302" s="18" t="s">
        <v>409</v>
      </c>
      <c r="C302" s="23" t="s">
        <v>410</v>
      </c>
      <c r="D302" t="s">
        <v>757</v>
      </c>
      <c r="E302" s="24">
        <v>9030</v>
      </c>
    </row>
    <row r="303" spans="1:5" x14ac:dyDescent="0.25">
      <c r="A303" s="17" t="s">
        <v>954</v>
      </c>
      <c r="B303" s="18" t="s">
        <v>411</v>
      </c>
      <c r="C303" s="23" t="s">
        <v>412</v>
      </c>
      <c r="D303" t="s">
        <v>758</v>
      </c>
      <c r="E303" s="24">
        <v>9080</v>
      </c>
    </row>
    <row r="304" spans="1:5" x14ac:dyDescent="0.25">
      <c r="A304" s="17" t="s">
        <v>954</v>
      </c>
      <c r="B304" s="18" t="s">
        <v>413</v>
      </c>
      <c r="C304" s="23" t="s">
        <v>414</v>
      </c>
      <c r="D304" t="s">
        <v>759</v>
      </c>
      <c r="E304" s="24">
        <v>9190</v>
      </c>
    </row>
    <row r="305" spans="1:5" x14ac:dyDescent="0.25">
      <c r="A305" s="17" t="s">
        <v>954</v>
      </c>
      <c r="B305" s="18" t="s">
        <v>415</v>
      </c>
      <c r="C305" s="23" t="s">
        <v>416</v>
      </c>
      <c r="D305" t="s">
        <v>760</v>
      </c>
      <c r="E305" s="24">
        <v>9780</v>
      </c>
    </row>
    <row r="306" spans="1:5" x14ac:dyDescent="0.25">
      <c r="A306" s="17" t="s">
        <v>954</v>
      </c>
      <c r="B306" s="18" t="s">
        <v>417</v>
      </c>
      <c r="C306" s="23" t="s">
        <v>418</v>
      </c>
      <c r="D306" t="s">
        <v>761</v>
      </c>
      <c r="E306" s="24">
        <v>9900</v>
      </c>
    </row>
    <row r="307" spans="1:5" x14ac:dyDescent="0.25">
      <c r="A307" s="17" t="s">
        <v>954</v>
      </c>
      <c r="B307" s="18" t="s">
        <v>419</v>
      </c>
      <c r="C307" s="23" t="s">
        <v>420</v>
      </c>
      <c r="D307" t="s">
        <v>762</v>
      </c>
      <c r="E307" s="24">
        <v>10050</v>
      </c>
    </row>
    <row r="308" spans="1:5" x14ac:dyDescent="0.25">
      <c r="A308" s="17" t="s">
        <v>954</v>
      </c>
      <c r="B308" s="18" t="s">
        <v>421</v>
      </c>
      <c r="C308" s="23" t="s">
        <v>422</v>
      </c>
      <c r="D308" t="s">
        <v>763</v>
      </c>
      <c r="E308" s="24">
        <v>10200</v>
      </c>
    </row>
    <row r="309" spans="1:5" x14ac:dyDescent="0.25">
      <c r="A309" s="17" t="s">
        <v>954</v>
      </c>
      <c r="B309" s="18" t="s">
        <v>423</v>
      </c>
      <c r="C309" s="23" t="s">
        <v>424</v>
      </c>
      <c r="D309" t="s">
        <v>764</v>
      </c>
      <c r="E309" s="24">
        <v>10350</v>
      </c>
    </row>
    <row r="310" spans="1:5" x14ac:dyDescent="0.25">
      <c r="A310" s="17" t="s">
        <v>954</v>
      </c>
      <c r="B310" s="18" t="s">
        <v>425</v>
      </c>
      <c r="C310" s="23" t="s">
        <v>426</v>
      </c>
      <c r="D310" t="s">
        <v>765</v>
      </c>
      <c r="E310" s="24">
        <v>10500</v>
      </c>
    </row>
    <row r="311" spans="1:5" x14ac:dyDescent="0.25">
      <c r="A311" s="17" t="s">
        <v>954</v>
      </c>
      <c r="B311" s="18" t="s">
        <v>427</v>
      </c>
      <c r="C311" s="23" t="s">
        <v>428</v>
      </c>
      <c r="D311" t="s">
        <v>766</v>
      </c>
      <c r="E311" s="24">
        <v>10570</v>
      </c>
    </row>
    <row r="312" spans="1:5" x14ac:dyDescent="0.25">
      <c r="A312" s="17" t="s">
        <v>954</v>
      </c>
      <c r="B312" s="18" t="s">
        <v>429</v>
      </c>
      <c r="C312" s="23" t="s">
        <v>430</v>
      </c>
      <c r="D312" t="s">
        <v>767</v>
      </c>
      <c r="E312" s="24">
        <v>10720</v>
      </c>
    </row>
    <row r="313" spans="1:5" x14ac:dyDescent="0.25">
      <c r="A313" s="17" t="s">
        <v>954</v>
      </c>
      <c r="B313" s="18" t="s">
        <v>431</v>
      </c>
      <c r="C313" s="23" t="s">
        <v>432</v>
      </c>
      <c r="D313" t="s">
        <v>768</v>
      </c>
      <c r="E313" s="24">
        <v>10900</v>
      </c>
    </row>
    <row r="314" spans="1:5" x14ac:dyDescent="0.25">
      <c r="A314" s="17" t="s">
        <v>954</v>
      </c>
      <c r="B314" s="18" t="s">
        <v>433</v>
      </c>
      <c r="C314" s="23" t="s">
        <v>434</v>
      </c>
      <c r="D314" t="s">
        <v>769</v>
      </c>
      <c r="E314" s="24">
        <v>11040</v>
      </c>
    </row>
    <row r="315" spans="1:5" x14ac:dyDescent="0.25">
      <c r="A315" s="17" t="s">
        <v>954</v>
      </c>
      <c r="B315" s="18" t="s">
        <v>435</v>
      </c>
      <c r="C315" s="23" t="s">
        <v>436</v>
      </c>
      <c r="D315" t="s">
        <v>770</v>
      </c>
      <c r="E315" s="24">
        <v>11300</v>
      </c>
    </row>
    <row r="316" spans="1:5" x14ac:dyDescent="0.25">
      <c r="A316" s="17" t="s">
        <v>954</v>
      </c>
      <c r="B316" s="18" t="s">
        <v>437</v>
      </c>
      <c r="C316" s="23" t="s">
        <v>438</v>
      </c>
      <c r="D316" t="s">
        <v>771</v>
      </c>
      <c r="E316" s="24">
        <v>11580</v>
      </c>
    </row>
    <row r="317" spans="1:5" x14ac:dyDescent="0.25">
      <c r="A317" s="17" t="s">
        <v>954</v>
      </c>
      <c r="B317" s="18" t="s">
        <v>439</v>
      </c>
      <c r="C317" s="23" t="s">
        <v>440</v>
      </c>
      <c r="D317" t="s">
        <v>772</v>
      </c>
      <c r="E317" s="24">
        <v>11900</v>
      </c>
    </row>
    <row r="318" spans="1:5" x14ac:dyDescent="0.25">
      <c r="A318" s="17" t="s">
        <v>954</v>
      </c>
      <c r="B318" s="18" t="s">
        <v>441</v>
      </c>
      <c r="C318" s="23" t="s">
        <v>442</v>
      </c>
      <c r="D318" t="s">
        <v>773</v>
      </c>
      <c r="E318" s="24">
        <v>12000</v>
      </c>
    </row>
    <row r="319" spans="1:5" x14ac:dyDescent="0.25">
      <c r="A319" s="17" t="s">
        <v>954</v>
      </c>
      <c r="B319" s="18" t="s">
        <v>443</v>
      </c>
      <c r="C319" s="23" t="s">
        <v>444</v>
      </c>
      <c r="D319" t="s">
        <v>774</v>
      </c>
      <c r="E319" s="24">
        <v>12990</v>
      </c>
    </row>
    <row r="320" spans="1:5" x14ac:dyDescent="0.25">
      <c r="A320" s="17" t="s">
        <v>954</v>
      </c>
      <c r="B320" s="18" t="s">
        <v>445</v>
      </c>
      <c r="C320" s="23" t="s">
        <v>446</v>
      </c>
      <c r="D320" t="s">
        <v>775</v>
      </c>
      <c r="E320" s="24">
        <v>13100</v>
      </c>
    </row>
    <row r="321" spans="1:5" x14ac:dyDescent="0.25">
      <c r="A321" s="17" t="s">
        <v>954</v>
      </c>
      <c r="B321" s="18" t="s">
        <v>447</v>
      </c>
      <c r="C321" s="23" t="s">
        <v>448</v>
      </c>
      <c r="D321" t="s">
        <v>776</v>
      </c>
      <c r="E321" s="24">
        <v>13380</v>
      </c>
    </row>
    <row r="322" spans="1:5" x14ac:dyDescent="0.25">
      <c r="A322" s="17" t="s">
        <v>954</v>
      </c>
      <c r="B322" s="18" t="s">
        <v>449</v>
      </c>
      <c r="C322" s="23" t="s">
        <v>450</v>
      </c>
      <c r="D322" t="s">
        <v>777</v>
      </c>
      <c r="E322" s="24">
        <v>13750</v>
      </c>
    </row>
    <row r="323" spans="1:5" x14ac:dyDescent="0.25">
      <c r="A323" s="17" t="s">
        <v>954</v>
      </c>
      <c r="B323" s="18" t="s">
        <v>451</v>
      </c>
      <c r="C323" s="23" t="s">
        <v>452</v>
      </c>
      <c r="D323" t="s">
        <v>778</v>
      </c>
      <c r="E323" s="24">
        <v>14200</v>
      </c>
    </row>
    <row r="324" spans="1:5" x14ac:dyDescent="0.25">
      <c r="A324" s="17" t="s">
        <v>954</v>
      </c>
      <c r="B324" s="18" t="s">
        <v>453</v>
      </c>
      <c r="C324" s="23" t="s">
        <v>454</v>
      </c>
      <c r="D324" t="s">
        <v>779</v>
      </c>
      <c r="E324" s="24">
        <v>14400</v>
      </c>
    </row>
    <row r="325" spans="1:5" x14ac:dyDescent="0.25">
      <c r="A325" s="17" t="s">
        <v>954</v>
      </c>
      <c r="B325" s="18" t="s">
        <v>455</v>
      </c>
      <c r="C325" s="23" t="s">
        <v>456</v>
      </c>
      <c r="D325" t="s">
        <v>780</v>
      </c>
      <c r="E325" s="24">
        <v>14900</v>
      </c>
    </row>
    <row r="326" spans="1:5" x14ac:dyDescent="0.25">
      <c r="A326" s="17" t="s">
        <v>954</v>
      </c>
      <c r="B326" s="18" t="s">
        <v>457</v>
      </c>
      <c r="C326" s="23" t="s">
        <v>458</v>
      </c>
      <c r="D326" t="s">
        <v>781</v>
      </c>
      <c r="E326" s="24">
        <v>15000</v>
      </c>
    </row>
    <row r="327" spans="1:5" x14ac:dyDescent="0.25">
      <c r="A327" s="17" t="s">
        <v>954</v>
      </c>
      <c r="B327" s="18" t="s">
        <v>459</v>
      </c>
      <c r="C327" s="23" t="s">
        <v>460</v>
      </c>
      <c r="D327" t="s">
        <v>782</v>
      </c>
      <c r="E327" s="24">
        <v>15500</v>
      </c>
    </row>
    <row r="328" spans="1:5" x14ac:dyDescent="0.25">
      <c r="A328" s="17" t="s">
        <v>954</v>
      </c>
      <c r="B328" s="18" t="s">
        <v>461</v>
      </c>
      <c r="C328" s="23" t="s">
        <v>462</v>
      </c>
      <c r="D328" t="s">
        <v>783</v>
      </c>
      <c r="E328" s="24">
        <v>15800</v>
      </c>
    </row>
    <row r="329" spans="1:5" x14ac:dyDescent="0.25">
      <c r="A329" s="17" t="s">
        <v>954</v>
      </c>
      <c r="B329" s="25" t="s">
        <v>463</v>
      </c>
      <c r="C329" s="23" t="s">
        <v>464</v>
      </c>
      <c r="D329" t="s">
        <v>784</v>
      </c>
      <c r="E329" s="24">
        <v>16000</v>
      </c>
    </row>
  </sheetData>
  <sheetProtection algorithmName="SHA-512" hashValue="WnV10M5rblkkHyj1uNIoyi+cHvgxHRMfFppmrQJrsAppMTpJ/xpw/wKpcDBHPL3qe2+s//mBZChfOL0R7FCOJg==" saltValue="7gLR/NszJgE5WdqjJ0ZZeQ==" spinCount="100000" sheet="1" objects="1" scenarios="1" selectLockedCell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ED08-80E4-4D4C-A8B2-223290F8A833}">
  <sheetPr>
    <pageSetUpPr fitToPage="1"/>
  </sheetPr>
  <dimension ref="A1:AA74"/>
  <sheetViews>
    <sheetView tabSelected="1" workbookViewId="0">
      <pane ySplit="15" topLeftCell="A16" activePane="bottomLeft" state="frozen"/>
      <selection pane="bottomLeft" activeCell="D13" sqref="D13:H14"/>
    </sheetView>
  </sheetViews>
  <sheetFormatPr defaultRowHeight="14.3" x14ac:dyDescent="0.25"/>
  <cols>
    <col min="1" max="1" width="11.625" bestFit="1" customWidth="1"/>
    <col min="2" max="2" width="53.5" customWidth="1"/>
    <col min="3" max="3" width="15.75" style="1" customWidth="1"/>
    <col min="4" max="6" width="7.5" bestFit="1" customWidth="1"/>
    <col min="7" max="7" width="10.375" style="16" customWidth="1"/>
    <col min="8" max="8" width="15" style="1" customWidth="1"/>
    <col min="25" max="25" width="13" hidden="1" customWidth="1"/>
    <col min="27" max="27" width="14.875" bestFit="1" customWidth="1"/>
  </cols>
  <sheetData>
    <row r="1" spans="1:27" x14ac:dyDescent="0.25">
      <c r="A1" s="4"/>
      <c r="B1" s="5" t="s">
        <v>834</v>
      </c>
      <c r="C1" s="6"/>
      <c r="D1" s="4"/>
      <c r="E1" s="4"/>
      <c r="F1" s="4"/>
      <c r="G1" s="14"/>
      <c r="H1" s="6"/>
    </row>
    <row r="2" spans="1:27" x14ac:dyDescent="0.25">
      <c r="A2" s="4"/>
      <c r="B2" s="7" t="s">
        <v>20</v>
      </c>
      <c r="C2" s="6"/>
      <c r="D2" s="4"/>
      <c r="E2" s="4"/>
      <c r="F2" s="4"/>
      <c r="G2" s="14"/>
      <c r="H2" s="6"/>
    </row>
    <row r="3" spans="1:27" x14ac:dyDescent="0.25">
      <c r="A3" s="4"/>
      <c r="B3" s="7" t="s">
        <v>18</v>
      </c>
      <c r="C3" s="6"/>
      <c r="D3" s="4"/>
      <c r="E3" s="4"/>
      <c r="F3" s="4"/>
      <c r="G3" s="14"/>
      <c r="H3" s="6"/>
    </row>
    <row r="4" spans="1:27" x14ac:dyDescent="0.25">
      <c r="A4" s="4"/>
      <c r="B4" s="7" t="s">
        <v>961</v>
      </c>
      <c r="C4" s="6"/>
      <c r="D4" s="4"/>
      <c r="E4" s="4"/>
      <c r="F4" s="4"/>
      <c r="G4" s="14"/>
      <c r="H4" s="6"/>
    </row>
    <row r="5" spans="1:27" x14ac:dyDescent="0.25">
      <c r="A5" s="4"/>
      <c r="B5" s="7" t="s">
        <v>19</v>
      </c>
      <c r="C5" s="6"/>
      <c r="D5" s="4"/>
      <c r="E5" s="4"/>
      <c r="F5" s="4"/>
      <c r="G5" s="14"/>
      <c r="H5" s="6"/>
    </row>
    <row r="6" spans="1:27" x14ac:dyDescent="0.25">
      <c r="A6" s="4"/>
      <c r="B6" s="7" t="s">
        <v>960</v>
      </c>
      <c r="C6" s="6"/>
      <c r="D6" s="4"/>
      <c r="E6" s="4"/>
      <c r="F6" s="4"/>
      <c r="G6" s="14"/>
      <c r="H6" s="6"/>
    </row>
    <row r="7" spans="1:27" ht="17" customHeight="1" thickBot="1" x14ac:dyDescent="0.3">
      <c r="A7" s="59" t="s">
        <v>7</v>
      </c>
      <c r="B7" s="60"/>
      <c r="C7" s="60"/>
      <c r="D7" s="60"/>
      <c r="E7" s="60"/>
      <c r="F7" s="60"/>
      <c r="G7" s="60"/>
      <c r="H7" s="60"/>
    </row>
    <row r="8" spans="1:27" x14ac:dyDescent="0.25">
      <c r="A8" s="2" t="s">
        <v>8</v>
      </c>
      <c r="B8" s="30"/>
      <c r="C8" s="27" t="s">
        <v>9</v>
      </c>
      <c r="D8" s="74"/>
      <c r="E8" s="61"/>
      <c r="F8" s="61"/>
      <c r="G8" s="61"/>
      <c r="H8" s="61"/>
    </row>
    <row r="9" spans="1:27" x14ac:dyDescent="0.25">
      <c r="A9" s="3" t="s">
        <v>10</v>
      </c>
      <c r="B9" s="30"/>
      <c r="C9" s="28" t="s">
        <v>11</v>
      </c>
      <c r="D9" s="61"/>
      <c r="E9" s="61"/>
      <c r="F9" s="61"/>
      <c r="G9" s="61"/>
      <c r="H9" s="61"/>
    </row>
    <row r="10" spans="1:27" ht="14.3" customHeight="1" x14ac:dyDescent="0.25">
      <c r="A10" s="3" t="s">
        <v>12</v>
      </c>
      <c r="B10" s="30"/>
      <c r="C10" s="29" t="s">
        <v>13</v>
      </c>
      <c r="D10" s="75"/>
      <c r="E10" s="61"/>
      <c r="F10" s="61"/>
      <c r="G10" s="61"/>
      <c r="H10" s="61"/>
    </row>
    <row r="11" spans="1:27" x14ac:dyDescent="0.25">
      <c r="A11" s="3" t="s">
        <v>14</v>
      </c>
      <c r="B11" s="30"/>
      <c r="C11" s="29" t="s">
        <v>15</v>
      </c>
      <c r="D11" s="61"/>
      <c r="E11" s="61"/>
      <c r="F11" s="61"/>
      <c r="G11" s="61"/>
      <c r="H11" s="61"/>
    </row>
    <row r="12" spans="1:27" x14ac:dyDescent="0.25">
      <c r="A12" s="70" t="s">
        <v>16</v>
      </c>
      <c r="B12" s="30"/>
      <c r="C12" s="62"/>
      <c r="D12" s="62"/>
      <c r="E12" s="62"/>
      <c r="F12" s="62"/>
      <c r="G12" s="62"/>
      <c r="H12" s="63"/>
    </row>
    <row r="13" spans="1:27" ht="14.3" customHeight="1" x14ac:dyDescent="0.25">
      <c r="A13" s="71" t="s">
        <v>17</v>
      </c>
      <c r="B13" s="72"/>
      <c r="C13" s="73" t="s">
        <v>983</v>
      </c>
      <c r="D13" s="66"/>
      <c r="E13" s="66"/>
      <c r="F13" s="66"/>
      <c r="G13" s="66"/>
      <c r="H13" s="67"/>
    </row>
    <row r="14" spans="1:27" ht="14.3" customHeight="1" x14ac:dyDescent="0.25">
      <c r="A14" s="71" t="s">
        <v>982</v>
      </c>
      <c r="B14" s="72"/>
      <c r="C14" s="73"/>
      <c r="D14" s="68"/>
      <c r="E14" s="68"/>
      <c r="F14" s="68"/>
      <c r="G14" s="68"/>
      <c r="H14" s="69"/>
    </row>
    <row r="15" spans="1:27" x14ac:dyDescent="0.25">
      <c r="A15" s="64" t="s">
        <v>4</v>
      </c>
      <c r="B15" s="65"/>
      <c r="C15" s="9" t="s">
        <v>2</v>
      </c>
      <c r="D15" s="10" t="s">
        <v>26</v>
      </c>
      <c r="E15" s="10" t="s">
        <v>27</v>
      </c>
      <c r="F15" s="10" t="s">
        <v>28</v>
      </c>
      <c r="G15" s="13" t="s">
        <v>25</v>
      </c>
      <c r="H15" s="11" t="s">
        <v>5</v>
      </c>
      <c r="AA15" t="s">
        <v>6</v>
      </c>
    </row>
    <row r="16" spans="1:27" x14ac:dyDescent="0.25">
      <c r="A16" s="45"/>
      <c r="B16" s="46"/>
      <c r="C16" s="8" t="str">
        <f>IF(A16="","",VLOOKUP(A16,Listino!D:E,2,0))</f>
        <v/>
      </c>
      <c r="D16" s="12"/>
      <c r="E16" s="12"/>
      <c r="F16" s="12"/>
      <c r="G16" s="15"/>
      <c r="H16" s="26" t="str">
        <f>IF(C16="","",C16*(1-D16/100)*(1-E16/100)*(1-F16/100)*G16)</f>
        <v/>
      </c>
      <c r="AA16" t="e">
        <f ca="1">_xludf.UNIQUE(#REF!)</f>
        <v>#NAME?</v>
      </c>
    </row>
    <row r="17" spans="1:8" x14ac:dyDescent="0.25">
      <c r="A17" s="45"/>
      <c r="B17" s="46"/>
      <c r="C17" s="8" t="str">
        <f>IF(A17="","",VLOOKUP(A17,Listino!D:E,2,0))</f>
        <v/>
      </c>
      <c r="D17" s="12"/>
      <c r="E17" s="12"/>
      <c r="F17" s="12"/>
      <c r="G17" s="15"/>
      <c r="H17" s="26" t="str">
        <f t="shared" ref="H17:H65" si="0">IF(C17="","",C17*(1-D17/100)*(1-E17/100)*(1-F17/100)*G17)</f>
        <v/>
      </c>
    </row>
    <row r="18" spans="1:8" x14ac:dyDescent="0.25">
      <c r="A18" s="45"/>
      <c r="B18" s="46"/>
      <c r="C18" s="8" t="str">
        <f>IF(A18="","",VLOOKUP(A18,Listino!D:E,2,0))</f>
        <v/>
      </c>
      <c r="D18" s="12"/>
      <c r="E18" s="12"/>
      <c r="F18" s="12"/>
      <c r="G18" s="15"/>
      <c r="H18" s="26" t="str">
        <f t="shared" si="0"/>
        <v/>
      </c>
    </row>
    <row r="19" spans="1:8" x14ac:dyDescent="0.25">
      <c r="A19" s="45"/>
      <c r="B19" s="46"/>
      <c r="C19" s="8" t="str">
        <f>IF(A19="","",VLOOKUP(A19,Listino!D:E,2,0))</f>
        <v/>
      </c>
      <c r="D19" s="12"/>
      <c r="E19" s="12"/>
      <c r="F19" s="12"/>
      <c r="G19" s="15"/>
      <c r="H19" s="26" t="str">
        <f t="shared" si="0"/>
        <v/>
      </c>
    </row>
    <row r="20" spans="1:8" x14ac:dyDescent="0.25">
      <c r="A20" s="45"/>
      <c r="B20" s="46"/>
      <c r="C20" s="8" t="str">
        <f>IF(A20="","",VLOOKUP(A20,Listino!D:E,2,0))</f>
        <v/>
      </c>
      <c r="D20" s="12"/>
      <c r="E20" s="12"/>
      <c r="F20" s="12"/>
      <c r="G20" s="15"/>
      <c r="H20" s="26" t="str">
        <f t="shared" si="0"/>
        <v/>
      </c>
    </row>
    <row r="21" spans="1:8" x14ac:dyDescent="0.25">
      <c r="A21" s="45"/>
      <c r="B21" s="46"/>
      <c r="C21" s="8" t="str">
        <f>IF(A21="","",VLOOKUP(A21,Listino!D:E,2,0))</f>
        <v/>
      </c>
      <c r="D21" s="12"/>
      <c r="E21" s="12"/>
      <c r="F21" s="12"/>
      <c r="G21" s="15"/>
      <c r="H21" s="26" t="str">
        <f t="shared" si="0"/>
        <v/>
      </c>
    </row>
    <row r="22" spans="1:8" x14ac:dyDescent="0.25">
      <c r="A22" s="45"/>
      <c r="B22" s="46"/>
      <c r="C22" s="8" t="str">
        <f>IF(A22="","",VLOOKUP(A22,Listino!D:E,2,0))</f>
        <v/>
      </c>
      <c r="D22" s="12"/>
      <c r="E22" s="12"/>
      <c r="F22" s="12"/>
      <c r="G22" s="15"/>
      <c r="H22" s="26" t="str">
        <f t="shared" si="0"/>
        <v/>
      </c>
    </row>
    <row r="23" spans="1:8" x14ac:dyDescent="0.25">
      <c r="A23" s="45"/>
      <c r="B23" s="46"/>
      <c r="C23" s="8" t="str">
        <f>IF(A23="","",VLOOKUP(A23,Listino!D:E,2,0))</f>
        <v/>
      </c>
      <c r="D23" s="12"/>
      <c r="E23" s="12"/>
      <c r="F23" s="12"/>
      <c r="G23" s="15"/>
      <c r="H23" s="26" t="str">
        <f t="shared" si="0"/>
        <v/>
      </c>
    </row>
    <row r="24" spans="1:8" x14ac:dyDescent="0.25">
      <c r="A24" s="45"/>
      <c r="B24" s="46"/>
      <c r="C24" s="8" t="str">
        <f>IF(A24="","",VLOOKUP(A24,Listino!D:E,2,0))</f>
        <v/>
      </c>
      <c r="D24" s="12"/>
      <c r="E24" s="12"/>
      <c r="F24" s="12"/>
      <c r="G24" s="15"/>
      <c r="H24" s="26" t="str">
        <f t="shared" si="0"/>
        <v/>
      </c>
    </row>
    <row r="25" spans="1:8" x14ac:dyDescent="0.25">
      <c r="A25" s="45"/>
      <c r="B25" s="46"/>
      <c r="C25" s="8" t="str">
        <f>IF(A25="","",VLOOKUP(A25,Listino!D:E,2,0))</f>
        <v/>
      </c>
      <c r="D25" s="12"/>
      <c r="E25" s="12"/>
      <c r="F25" s="12"/>
      <c r="G25" s="15"/>
      <c r="H25" s="26" t="str">
        <f t="shared" si="0"/>
        <v/>
      </c>
    </row>
    <row r="26" spans="1:8" x14ac:dyDescent="0.25">
      <c r="A26" s="45"/>
      <c r="B26" s="46"/>
      <c r="C26" s="8" t="str">
        <f>IF(A26="","",VLOOKUP(A26,Listino!D:E,2,0))</f>
        <v/>
      </c>
      <c r="D26" s="12"/>
      <c r="E26" s="12"/>
      <c r="F26" s="12"/>
      <c r="G26" s="15"/>
      <c r="H26" s="26" t="str">
        <f t="shared" si="0"/>
        <v/>
      </c>
    </row>
    <row r="27" spans="1:8" x14ac:dyDescent="0.25">
      <c r="A27" s="45"/>
      <c r="B27" s="46"/>
      <c r="C27" s="8" t="str">
        <f>IF(A27="","",VLOOKUP(A27,Listino!D:E,2,0))</f>
        <v/>
      </c>
      <c r="D27" s="12"/>
      <c r="E27" s="12"/>
      <c r="F27" s="12"/>
      <c r="G27" s="15"/>
      <c r="H27" s="26" t="str">
        <f t="shared" si="0"/>
        <v/>
      </c>
    </row>
    <row r="28" spans="1:8" x14ac:dyDescent="0.25">
      <c r="A28" s="45"/>
      <c r="B28" s="46"/>
      <c r="C28" s="8" t="str">
        <f>IF(A28="","",VLOOKUP(A28,Listino!D:E,2,0))</f>
        <v/>
      </c>
      <c r="D28" s="12"/>
      <c r="E28" s="12"/>
      <c r="F28" s="12"/>
      <c r="G28" s="15"/>
      <c r="H28" s="26" t="str">
        <f t="shared" si="0"/>
        <v/>
      </c>
    </row>
    <row r="29" spans="1:8" x14ac:dyDescent="0.25">
      <c r="A29" s="45"/>
      <c r="B29" s="46"/>
      <c r="C29" s="8" t="str">
        <f>IF(A29="","",VLOOKUP(A29,Listino!D:E,2,0))</f>
        <v/>
      </c>
      <c r="D29" s="12"/>
      <c r="E29" s="12"/>
      <c r="F29" s="12"/>
      <c r="G29" s="15"/>
      <c r="H29" s="26" t="str">
        <f t="shared" si="0"/>
        <v/>
      </c>
    </row>
    <row r="30" spans="1:8" x14ac:dyDescent="0.25">
      <c r="A30" s="45"/>
      <c r="B30" s="46"/>
      <c r="C30" s="8" t="str">
        <f>IF(A30="","",VLOOKUP(A30,Listino!D:E,2,0))</f>
        <v/>
      </c>
      <c r="D30" s="12"/>
      <c r="E30" s="12"/>
      <c r="F30" s="12"/>
      <c r="G30" s="15"/>
      <c r="H30" s="26" t="str">
        <f t="shared" si="0"/>
        <v/>
      </c>
    </row>
    <row r="31" spans="1:8" x14ac:dyDescent="0.25">
      <c r="A31" s="45"/>
      <c r="B31" s="46"/>
      <c r="C31" s="8" t="str">
        <f>IF(A31="","",VLOOKUP(A31,Listino!D:E,2,0))</f>
        <v/>
      </c>
      <c r="D31" s="12"/>
      <c r="E31" s="12"/>
      <c r="F31" s="12"/>
      <c r="G31" s="15"/>
      <c r="H31" s="26" t="str">
        <f t="shared" si="0"/>
        <v/>
      </c>
    </row>
    <row r="32" spans="1:8" x14ac:dyDescent="0.25">
      <c r="A32" s="45"/>
      <c r="B32" s="46"/>
      <c r="C32" s="8" t="str">
        <f>IF(A32="","",VLOOKUP(A32,Listino!D:E,2,0))</f>
        <v/>
      </c>
      <c r="D32" s="12"/>
      <c r="E32" s="12"/>
      <c r="F32" s="12"/>
      <c r="G32" s="15"/>
      <c r="H32" s="26" t="str">
        <f t="shared" si="0"/>
        <v/>
      </c>
    </row>
    <row r="33" spans="1:8" x14ac:dyDescent="0.25">
      <c r="A33" s="45"/>
      <c r="B33" s="46"/>
      <c r="C33" s="8" t="str">
        <f>IF(A33="","",VLOOKUP(A33,Listino!D:E,2,0))</f>
        <v/>
      </c>
      <c r="D33" s="12"/>
      <c r="E33" s="12"/>
      <c r="F33" s="12"/>
      <c r="G33" s="15"/>
      <c r="H33" s="26" t="str">
        <f t="shared" si="0"/>
        <v/>
      </c>
    </row>
    <row r="34" spans="1:8" x14ac:dyDescent="0.25">
      <c r="A34" s="45"/>
      <c r="B34" s="46"/>
      <c r="C34" s="8" t="str">
        <f>IF(A34="","",VLOOKUP(A34,Listino!D:E,2,0))</f>
        <v/>
      </c>
      <c r="D34" s="12"/>
      <c r="E34" s="12"/>
      <c r="F34" s="12"/>
      <c r="G34" s="15"/>
      <c r="H34" s="26" t="str">
        <f t="shared" si="0"/>
        <v/>
      </c>
    </row>
    <row r="35" spans="1:8" x14ac:dyDescent="0.25">
      <c r="A35" s="45"/>
      <c r="B35" s="46"/>
      <c r="C35" s="8" t="str">
        <f>IF(A35="","",VLOOKUP(A35,Listino!D:E,2,0))</f>
        <v/>
      </c>
      <c r="D35" s="12"/>
      <c r="E35" s="12"/>
      <c r="F35" s="12"/>
      <c r="G35" s="15"/>
      <c r="H35" s="26" t="str">
        <f t="shared" si="0"/>
        <v/>
      </c>
    </row>
    <row r="36" spans="1:8" x14ac:dyDescent="0.25">
      <c r="A36" s="45"/>
      <c r="B36" s="46"/>
      <c r="C36" s="8" t="str">
        <f>IF(A36="","",VLOOKUP(A36,Listino!D:E,2,0))</f>
        <v/>
      </c>
      <c r="D36" s="12"/>
      <c r="E36" s="12"/>
      <c r="F36" s="12"/>
      <c r="G36" s="15"/>
      <c r="H36" s="26" t="str">
        <f t="shared" si="0"/>
        <v/>
      </c>
    </row>
    <row r="37" spans="1:8" x14ac:dyDescent="0.25">
      <c r="A37" s="45"/>
      <c r="B37" s="46"/>
      <c r="C37" s="8" t="str">
        <f>IF(A37="","",VLOOKUP(A37,Listino!D:E,2,0))</f>
        <v/>
      </c>
      <c r="D37" s="12"/>
      <c r="E37" s="12"/>
      <c r="F37" s="12"/>
      <c r="G37" s="15"/>
      <c r="H37" s="26" t="str">
        <f t="shared" si="0"/>
        <v/>
      </c>
    </row>
    <row r="38" spans="1:8" x14ac:dyDescent="0.25">
      <c r="A38" s="45"/>
      <c r="B38" s="46"/>
      <c r="C38" s="8" t="str">
        <f>IF(A38="","",VLOOKUP(A38,Listino!D:E,2,0))</f>
        <v/>
      </c>
      <c r="D38" s="12"/>
      <c r="E38" s="12"/>
      <c r="F38" s="12"/>
      <c r="G38" s="15"/>
      <c r="H38" s="26" t="str">
        <f t="shared" si="0"/>
        <v/>
      </c>
    </row>
    <row r="39" spans="1:8" x14ac:dyDescent="0.25">
      <c r="A39" s="45"/>
      <c r="B39" s="46"/>
      <c r="C39" s="8" t="str">
        <f>IF(A39="","",VLOOKUP(A39,Listino!D:E,2,0))</f>
        <v/>
      </c>
      <c r="D39" s="12"/>
      <c r="E39" s="12"/>
      <c r="F39" s="12"/>
      <c r="G39" s="15"/>
      <c r="H39" s="26" t="str">
        <f t="shared" si="0"/>
        <v/>
      </c>
    </row>
    <row r="40" spans="1:8" x14ac:dyDescent="0.25">
      <c r="A40" s="45"/>
      <c r="B40" s="46"/>
      <c r="C40" s="8" t="str">
        <f>IF(A40="","",VLOOKUP(A40,Listino!D:E,2,0))</f>
        <v/>
      </c>
      <c r="D40" s="12"/>
      <c r="E40" s="12"/>
      <c r="F40" s="12"/>
      <c r="G40" s="15"/>
      <c r="H40" s="26" t="str">
        <f t="shared" si="0"/>
        <v/>
      </c>
    </row>
    <row r="41" spans="1:8" x14ac:dyDescent="0.25">
      <c r="A41" s="45"/>
      <c r="B41" s="46"/>
      <c r="C41" s="8" t="str">
        <f>IF(A41="","",VLOOKUP(A41,Listino!D:E,2,0))</f>
        <v/>
      </c>
      <c r="D41" s="12"/>
      <c r="E41" s="12"/>
      <c r="F41" s="12"/>
      <c r="G41" s="15"/>
      <c r="H41" s="26" t="str">
        <f t="shared" si="0"/>
        <v/>
      </c>
    </row>
    <row r="42" spans="1:8" x14ac:dyDescent="0.25">
      <c r="A42" s="45"/>
      <c r="B42" s="46"/>
      <c r="C42" s="8" t="str">
        <f>IF(A42="","",VLOOKUP(A42,Listino!D:E,2,0))</f>
        <v/>
      </c>
      <c r="D42" s="12"/>
      <c r="E42" s="12"/>
      <c r="F42" s="12"/>
      <c r="G42" s="15"/>
      <c r="H42" s="26" t="str">
        <f t="shared" si="0"/>
        <v/>
      </c>
    </row>
    <row r="43" spans="1:8" x14ac:dyDescent="0.25">
      <c r="A43" s="45"/>
      <c r="B43" s="46"/>
      <c r="C43" s="8" t="str">
        <f>IF(A43="","",VLOOKUP(A43,Listino!D:E,2,0))</f>
        <v/>
      </c>
      <c r="D43" s="12"/>
      <c r="E43" s="12"/>
      <c r="F43" s="12"/>
      <c r="G43" s="15"/>
      <c r="H43" s="26" t="str">
        <f t="shared" si="0"/>
        <v/>
      </c>
    </row>
    <row r="44" spans="1:8" x14ac:dyDescent="0.25">
      <c r="A44" s="45"/>
      <c r="B44" s="46"/>
      <c r="C44" s="8" t="str">
        <f>IF(A44="","",VLOOKUP(A44,Listino!D:E,2,0))</f>
        <v/>
      </c>
      <c r="D44" s="12"/>
      <c r="E44" s="12"/>
      <c r="F44" s="12"/>
      <c r="G44" s="15"/>
      <c r="H44" s="26" t="str">
        <f t="shared" si="0"/>
        <v/>
      </c>
    </row>
    <row r="45" spans="1:8" x14ac:dyDescent="0.25">
      <c r="A45" s="45"/>
      <c r="B45" s="46"/>
      <c r="C45" s="8" t="str">
        <f>IF(A45="","",VLOOKUP(A45,Listino!D:E,2,0))</f>
        <v/>
      </c>
      <c r="D45" s="12"/>
      <c r="E45" s="12"/>
      <c r="F45" s="12"/>
      <c r="G45" s="15"/>
      <c r="H45" s="26" t="str">
        <f t="shared" si="0"/>
        <v/>
      </c>
    </row>
    <row r="46" spans="1:8" x14ac:dyDescent="0.25">
      <c r="A46" s="45"/>
      <c r="B46" s="46"/>
      <c r="C46" s="8" t="str">
        <f>IF(A46="","",VLOOKUP(A46,Listino!D:E,2,0))</f>
        <v/>
      </c>
      <c r="D46" s="12"/>
      <c r="E46" s="12"/>
      <c r="F46" s="12"/>
      <c r="G46" s="15"/>
      <c r="H46" s="26" t="str">
        <f t="shared" si="0"/>
        <v/>
      </c>
    </row>
    <row r="47" spans="1:8" x14ac:dyDescent="0.25">
      <c r="A47" s="45"/>
      <c r="B47" s="46"/>
      <c r="C47" s="8" t="str">
        <f>IF(A47="","",VLOOKUP(A47,Listino!D:E,2,0))</f>
        <v/>
      </c>
      <c r="D47" s="12"/>
      <c r="E47" s="12"/>
      <c r="F47" s="12"/>
      <c r="G47" s="15"/>
      <c r="H47" s="26" t="str">
        <f t="shared" si="0"/>
        <v/>
      </c>
    </row>
    <row r="48" spans="1:8" x14ac:dyDescent="0.25">
      <c r="A48" s="45"/>
      <c r="B48" s="46"/>
      <c r="C48" s="8" t="str">
        <f>IF(A48="","",VLOOKUP(A48,Listino!D:E,2,0))</f>
        <v/>
      </c>
      <c r="D48" s="12"/>
      <c r="E48" s="12"/>
      <c r="F48" s="12"/>
      <c r="G48" s="15"/>
      <c r="H48" s="26" t="str">
        <f t="shared" si="0"/>
        <v/>
      </c>
    </row>
    <row r="49" spans="1:8" x14ac:dyDescent="0.25">
      <c r="A49" s="45"/>
      <c r="B49" s="46"/>
      <c r="C49" s="8" t="str">
        <f>IF(A49="","",VLOOKUP(A49,Listino!D:E,2,0))</f>
        <v/>
      </c>
      <c r="D49" s="12"/>
      <c r="E49" s="12"/>
      <c r="F49" s="12"/>
      <c r="G49" s="15"/>
      <c r="H49" s="26" t="str">
        <f t="shared" si="0"/>
        <v/>
      </c>
    </row>
    <row r="50" spans="1:8" x14ac:dyDescent="0.25">
      <c r="A50" s="45"/>
      <c r="B50" s="46"/>
      <c r="C50" s="8" t="str">
        <f>IF(A50="","",VLOOKUP(A50,Listino!D:E,2,0))</f>
        <v/>
      </c>
      <c r="D50" s="12"/>
      <c r="E50" s="12"/>
      <c r="F50" s="12"/>
      <c r="G50" s="15"/>
      <c r="H50" s="26" t="str">
        <f t="shared" si="0"/>
        <v/>
      </c>
    </row>
    <row r="51" spans="1:8" x14ac:dyDescent="0.25">
      <c r="A51" s="45"/>
      <c r="B51" s="46"/>
      <c r="C51" s="8" t="str">
        <f>IF(A51="","",VLOOKUP(A51,Listino!D:E,2,0))</f>
        <v/>
      </c>
      <c r="D51" s="12"/>
      <c r="E51" s="12"/>
      <c r="F51" s="12"/>
      <c r="G51" s="15"/>
      <c r="H51" s="26" t="str">
        <f t="shared" si="0"/>
        <v/>
      </c>
    </row>
    <row r="52" spans="1:8" x14ac:dyDescent="0.25">
      <c r="A52" s="45"/>
      <c r="B52" s="46"/>
      <c r="C52" s="8" t="str">
        <f>IF(A52="","",VLOOKUP(A52,Listino!D:E,2,0))</f>
        <v/>
      </c>
      <c r="D52" s="12"/>
      <c r="E52" s="12"/>
      <c r="F52" s="12"/>
      <c r="G52" s="15"/>
      <c r="H52" s="26" t="str">
        <f t="shared" si="0"/>
        <v/>
      </c>
    </row>
    <row r="53" spans="1:8" x14ac:dyDescent="0.25">
      <c r="A53" s="45"/>
      <c r="B53" s="46"/>
      <c r="C53" s="8" t="str">
        <f>IF(A53="","",VLOOKUP(A53,Listino!D:E,2,0))</f>
        <v/>
      </c>
      <c r="D53" s="12"/>
      <c r="E53" s="12"/>
      <c r="F53" s="12"/>
      <c r="G53" s="15"/>
      <c r="H53" s="26" t="str">
        <f t="shared" si="0"/>
        <v/>
      </c>
    </row>
    <row r="54" spans="1:8" x14ac:dyDescent="0.25">
      <c r="A54" s="45"/>
      <c r="B54" s="46"/>
      <c r="C54" s="8" t="str">
        <f>IF(A54="","",VLOOKUP(A54,Listino!D:E,2,0))</f>
        <v/>
      </c>
      <c r="D54" s="12"/>
      <c r="E54" s="12"/>
      <c r="F54" s="12"/>
      <c r="G54" s="15"/>
      <c r="H54" s="26" t="str">
        <f t="shared" si="0"/>
        <v/>
      </c>
    </row>
    <row r="55" spans="1:8" x14ac:dyDescent="0.25">
      <c r="A55" s="45"/>
      <c r="B55" s="46"/>
      <c r="C55" s="8" t="str">
        <f>IF(A55="","",VLOOKUP(A55,Listino!D:E,2,0))</f>
        <v/>
      </c>
      <c r="D55" s="12"/>
      <c r="E55" s="12"/>
      <c r="F55" s="12"/>
      <c r="G55" s="15"/>
      <c r="H55" s="26" t="str">
        <f t="shared" si="0"/>
        <v/>
      </c>
    </row>
    <row r="56" spans="1:8" x14ac:dyDescent="0.25">
      <c r="A56" s="45"/>
      <c r="B56" s="46"/>
      <c r="C56" s="8" t="str">
        <f>IF(A56="","",VLOOKUP(A56,Listino!D:E,2,0))</f>
        <v/>
      </c>
      <c r="D56" s="12"/>
      <c r="E56" s="12"/>
      <c r="F56" s="12"/>
      <c r="G56" s="15"/>
      <c r="H56" s="26" t="str">
        <f t="shared" si="0"/>
        <v/>
      </c>
    </row>
    <row r="57" spans="1:8" x14ac:dyDescent="0.25">
      <c r="A57" s="45"/>
      <c r="B57" s="46"/>
      <c r="C57" s="8" t="str">
        <f>IF(A57="","",VLOOKUP(A57,Listino!D:E,2,0))</f>
        <v/>
      </c>
      <c r="D57" s="12"/>
      <c r="E57" s="12"/>
      <c r="F57" s="12"/>
      <c r="G57" s="15"/>
      <c r="H57" s="26" t="str">
        <f t="shared" si="0"/>
        <v/>
      </c>
    </row>
    <row r="58" spans="1:8" x14ac:dyDescent="0.25">
      <c r="A58" s="45"/>
      <c r="B58" s="46"/>
      <c r="C58" s="8" t="str">
        <f>IF(A58="","",VLOOKUP(A58,Listino!D:E,2,0))</f>
        <v/>
      </c>
      <c r="D58" s="12"/>
      <c r="E58" s="12"/>
      <c r="F58" s="12"/>
      <c r="G58" s="15"/>
      <c r="H58" s="26" t="str">
        <f t="shared" si="0"/>
        <v/>
      </c>
    </row>
    <row r="59" spans="1:8" x14ac:dyDescent="0.25">
      <c r="A59" s="45"/>
      <c r="B59" s="46"/>
      <c r="C59" s="8" t="str">
        <f>IF(A59="","",VLOOKUP(A59,Listino!D:E,2,0))</f>
        <v/>
      </c>
      <c r="D59" s="12"/>
      <c r="E59" s="12"/>
      <c r="F59" s="12"/>
      <c r="G59" s="15"/>
      <c r="H59" s="26" t="str">
        <f t="shared" si="0"/>
        <v/>
      </c>
    </row>
    <row r="60" spans="1:8" x14ac:dyDescent="0.25">
      <c r="A60" s="45"/>
      <c r="B60" s="46"/>
      <c r="C60" s="8" t="str">
        <f>IF(A60="","",VLOOKUP(A60,Listino!D:E,2,0))</f>
        <v/>
      </c>
      <c r="D60" s="12"/>
      <c r="E60" s="12"/>
      <c r="F60" s="12"/>
      <c r="G60" s="15"/>
      <c r="H60" s="26" t="str">
        <f t="shared" si="0"/>
        <v/>
      </c>
    </row>
    <row r="61" spans="1:8" x14ac:dyDescent="0.25">
      <c r="A61" s="45"/>
      <c r="B61" s="46"/>
      <c r="C61" s="8" t="str">
        <f>IF(A61="","",VLOOKUP(A61,Listino!D:E,2,0))</f>
        <v/>
      </c>
      <c r="D61" s="12"/>
      <c r="E61" s="12"/>
      <c r="F61" s="12"/>
      <c r="G61" s="15"/>
      <c r="H61" s="26" t="str">
        <f t="shared" si="0"/>
        <v/>
      </c>
    </row>
    <row r="62" spans="1:8" x14ac:dyDescent="0.25">
      <c r="A62" s="45"/>
      <c r="B62" s="46"/>
      <c r="C62" s="8" t="str">
        <f>IF(A62="","",VLOOKUP(A62,Listino!D:E,2,0))</f>
        <v/>
      </c>
      <c r="D62" s="12"/>
      <c r="E62" s="12"/>
      <c r="F62" s="12"/>
      <c r="G62" s="15"/>
      <c r="H62" s="26" t="str">
        <f t="shared" si="0"/>
        <v/>
      </c>
    </row>
    <row r="63" spans="1:8" x14ac:dyDescent="0.25">
      <c r="A63" s="45"/>
      <c r="B63" s="46"/>
      <c r="C63" s="8" t="str">
        <f>IF(A63="","",VLOOKUP(A63,Listino!D:E,2,0))</f>
        <v/>
      </c>
      <c r="D63" s="12"/>
      <c r="E63" s="12"/>
      <c r="F63" s="12"/>
      <c r="G63" s="15"/>
      <c r="H63" s="26" t="str">
        <f t="shared" si="0"/>
        <v/>
      </c>
    </row>
    <row r="64" spans="1:8" x14ac:dyDescent="0.25">
      <c r="A64" s="45"/>
      <c r="B64" s="46"/>
      <c r="C64" s="8" t="str">
        <f>IF(A64="","",VLOOKUP(A64,Listino!D:E,2,0))</f>
        <v/>
      </c>
      <c r="D64" s="12"/>
      <c r="E64" s="12"/>
      <c r="F64" s="12"/>
      <c r="G64" s="15"/>
      <c r="H64" s="26" t="str">
        <f t="shared" si="0"/>
        <v/>
      </c>
    </row>
    <row r="65" spans="1:8" x14ac:dyDescent="0.25">
      <c r="A65" s="45"/>
      <c r="B65" s="46"/>
      <c r="C65" s="8" t="str">
        <f>IF(A65="","",VLOOKUP(A65,Listino!D:E,2,0))</f>
        <v/>
      </c>
      <c r="D65" s="12"/>
      <c r="E65" s="12"/>
      <c r="F65" s="12"/>
      <c r="G65" s="15"/>
      <c r="H65" s="26" t="str">
        <f t="shared" si="0"/>
        <v/>
      </c>
    </row>
    <row r="66" spans="1:8" x14ac:dyDescent="0.25">
      <c r="A66" s="47" t="s">
        <v>22</v>
      </c>
      <c r="B66" s="48"/>
      <c r="C66" s="48"/>
      <c r="D66" s="48"/>
      <c r="E66" s="48"/>
      <c r="F66" s="49">
        <f>SUM(H16:H65)</f>
        <v>0</v>
      </c>
      <c r="G66" s="49"/>
      <c r="H66" s="50"/>
    </row>
    <row r="67" spans="1:8" x14ac:dyDescent="0.25">
      <c r="A67" s="51" t="s">
        <v>21</v>
      </c>
      <c r="B67" s="52"/>
      <c r="C67" s="52"/>
      <c r="D67" s="52"/>
      <c r="E67" s="52"/>
      <c r="F67" s="53">
        <f>F66*0.22</f>
        <v>0</v>
      </c>
      <c r="G67" s="53"/>
      <c r="H67" s="54"/>
    </row>
    <row r="68" spans="1:8" ht="14.95" thickBot="1" x14ac:dyDescent="0.3">
      <c r="A68" s="55" t="s">
        <v>23</v>
      </c>
      <c r="B68" s="56"/>
      <c r="C68" s="56"/>
      <c r="D68" s="56"/>
      <c r="E68" s="56"/>
      <c r="F68" s="57">
        <f>SUM(F66:H67)</f>
        <v>0</v>
      </c>
      <c r="G68" s="57"/>
      <c r="H68" s="58"/>
    </row>
    <row r="69" spans="1:8" x14ac:dyDescent="0.25">
      <c r="A69" s="37" t="s">
        <v>24</v>
      </c>
      <c r="B69" s="38"/>
      <c r="C69" s="38"/>
      <c r="D69" s="38"/>
      <c r="E69" s="38"/>
      <c r="F69" s="38"/>
      <c r="G69" s="38"/>
      <c r="H69" s="39"/>
    </row>
    <row r="70" spans="1:8" x14ac:dyDescent="0.25">
      <c r="A70" s="40"/>
      <c r="B70" s="76"/>
      <c r="C70" s="76"/>
      <c r="D70" s="76"/>
      <c r="E70" s="76"/>
      <c r="F70" s="76"/>
      <c r="G70" s="76"/>
      <c r="H70" s="41"/>
    </row>
    <row r="71" spans="1:8" x14ac:dyDescent="0.25">
      <c r="A71" s="40"/>
      <c r="B71" s="76"/>
      <c r="C71" s="76"/>
      <c r="D71" s="76"/>
      <c r="E71" s="76"/>
      <c r="F71" s="76"/>
      <c r="G71" s="76"/>
      <c r="H71" s="41"/>
    </row>
    <row r="72" spans="1:8" x14ac:dyDescent="0.25">
      <c r="A72" s="40"/>
      <c r="B72" s="76"/>
      <c r="C72" s="76"/>
      <c r="D72" s="76"/>
      <c r="E72" s="76"/>
      <c r="F72" s="76"/>
      <c r="G72" s="76"/>
      <c r="H72" s="41"/>
    </row>
    <row r="73" spans="1:8" x14ac:dyDescent="0.25">
      <c r="A73" s="40"/>
      <c r="B73" s="76"/>
      <c r="C73" s="76"/>
      <c r="D73" s="76"/>
      <c r="E73" s="76"/>
      <c r="F73" s="76"/>
      <c r="G73" s="76"/>
      <c r="H73" s="41"/>
    </row>
    <row r="74" spans="1:8" ht="14.95" thickBot="1" x14ac:dyDescent="0.3">
      <c r="A74" s="42"/>
      <c r="B74" s="43"/>
      <c r="C74" s="43"/>
      <c r="D74" s="43"/>
      <c r="E74" s="43"/>
      <c r="F74" s="43"/>
      <c r="G74" s="43"/>
      <c r="H74" s="44"/>
    </row>
  </sheetData>
  <sheetProtection algorithmName="SHA-512" hashValue="SwPyFdQXOlAvvPABvJDvb/oJGBkJffN44tnaHe2pscQJqtmikgUFrnP7sM8JHpXnaenWAlLV6hjbkzC6KRxtBQ==" saltValue="Eh/BtFgzgMv9jIs7awERPw==" spinCount="100000" sheet="1" objects="1" scenarios="1" selectLockedCells="1"/>
  <mergeCells count="66">
    <mergeCell ref="A19:B19"/>
    <mergeCell ref="A7:H7"/>
    <mergeCell ref="D8:H8"/>
    <mergeCell ref="D9:H9"/>
    <mergeCell ref="D10:H10"/>
    <mergeCell ref="D11:H11"/>
    <mergeCell ref="C12:H12"/>
    <mergeCell ref="A15:B15"/>
    <mergeCell ref="A16:B16"/>
    <mergeCell ref="A17:B17"/>
    <mergeCell ref="A18:B18"/>
    <mergeCell ref="C13:C14"/>
    <mergeCell ref="D13:H14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E66"/>
    <mergeCell ref="F66:H66"/>
    <mergeCell ref="A67:E67"/>
    <mergeCell ref="F67:H67"/>
    <mergeCell ref="A68:E68"/>
    <mergeCell ref="F68:H68"/>
    <mergeCell ref="A69:H74"/>
  </mergeCells>
  <pageMargins left="0.7" right="0.7" top="0.75" bottom="0.75" header="0.3" footer="0.3"/>
  <pageSetup paperSize="9" scale="6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606628-7CA8-401C-8DAC-2C386790166C}">
          <x14:formula1>
            <xm:f>Listino!$D$2:$D$263</xm:f>
          </x14:formula1>
          <xm:sqref>A16:B16</xm:sqref>
        </x14:dataValidation>
        <x14:dataValidation type="list" allowBlank="1" showInputMessage="1" showErrorMessage="1" xr:uid="{D01A87EC-AF1F-48FA-B4C4-B8989C99C0AB}">
          <x14:formula1>
            <xm:f>Listino!$D:$D</xm:f>
          </x14:formula1>
          <xm:sqref>A17:B65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FD53-DAB8-419C-ACE7-DBAD190D2BB9}">
  <dimension ref="A1:B10"/>
  <sheetViews>
    <sheetView workbookViewId="0">
      <selection activeCell="B2" sqref="B2"/>
    </sheetView>
  </sheetViews>
  <sheetFormatPr defaultRowHeight="14.3" x14ac:dyDescent="0.25"/>
  <cols>
    <col min="1" max="1" width="22.375" style="35" bestFit="1" customWidth="1"/>
    <col min="2" max="2" width="121.75" style="33" bestFit="1" customWidth="1"/>
    <col min="3" max="16384" width="9" style="33"/>
  </cols>
  <sheetData>
    <row r="1" spans="1:2" ht="14.95" thickBot="1" x14ac:dyDescent="0.3">
      <c r="A1" s="31" t="s">
        <v>962</v>
      </c>
      <c r="B1" s="32" t="s">
        <v>963</v>
      </c>
    </row>
    <row r="2" spans="1:2" ht="14.95" thickBot="1" x14ac:dyDescent="0.3">
      <c r="A2" s="36" t="s">
        <v>964</v>
      </c>
      <c r="B2" s="34" t="s">
        <v>965</v>
      </c>
    </row>
    <row r="3" spans="1:2" ht="14.95" thickBot="1" x14ac:dyDescent="0.3">
      <c r="A3" s="36" t="s">
        <v>966</v>
      </c>
      <c r="B3" s="34" t="s">
        <v>967</v>
      </c>
    </row>
    <row r="4" spans="1:2" ht="14.95" thickBot="1" x14ac:dyDescent="0.3">
      <c r="A4" s="36" t="s">
        <v>968</v>
      </c>
      <c r="B4" s="34" t="s">
        <v>969</v>
      </c>
    </row>
    <row r="5" spans="1:2" ht="14.95" thickBot="1" x14ac:dyDescent="0.3">
      <c r="A5" s="36" t="s">
        <v>970</v>
      </c>
      <c r="B5" s="34" t="s">
        <v>971</v>
      </c>
    </row>
    <row r="6" spans="1:2" ht="14.95" thickBot="1" x14ac:dyDescent="0.3">
      <c r="A6" s="36" t="s">
        <v>972</v>
      </c>
      <c r="B6" s="34" t="s">
        <v>973</v>
      </c>
    </row>
    <row r="7" spans="1:2" ht="14.95" thickBot="1" x14ac:dyDescent="0.3">
      <c r="A7" s="36" t="s">
        <v>974</v>
      </c>
      <c r="B7" s="34" t="s">
        <v>975</v>
      </c>
    </row>
    <row r="8" spans="1:2" ht="14.95" thickBot="1" x14ac:dyDescent="0.3">
      <c r="A8" s="36" t="s">
        <v>976</v>
      </c>
      <c r="B8" s="34" t="s">
        <v>977</v>
      </c>
    </row>
    <row r="9" spans="1:2" ht="14.95" thickBot="1" x14ac:dyDescent="0.3">
      <c r="A9" s="36" t="s">
        <v>978</v>
      </c>
      <c r="B9" s="34" t="s">
        <v>979</v>
      </c>
    </row>
    <row r="10" spans="1:2" ht="14.95" thickBot="1" x14ac:dyDescent="0.3">
      <c r="A10" s="36" t="s">
        <v>980</v>
      </c>
      <c r="B10" s="34" t="s">
        <v>981</v>
      </c>
    </row>
  </sheetData>
  <sheetProtection algorithmName="SHA-512" hashValue="1CVYq975XRFA2p9dQefBohbeZxXeoGsIYYkstwBucPNcEgbn+wJ/4LkcbCGTtLkDuWvkBnumKcG4cu9QI29W+g==" saltValue="bGKTwedEh9Lo5aEfYPJiEA==" spinCount="100000" sheet="1" objects="1" scenarios="1" selectLockedCells="1"/>
  <hyperlinks>
    <hyperlink ref="B2" r:id="rId1" xr:uid="{D205334E-DC19-4B29-B9D5-FC9C14C06BBD}"/>
    <hyperlink ref="B3" r:id="rId2" xr:uid="{D42E2B81-7AB0-45BC-93E9-60E12E7BC950}"/>
    <hyperlink ref="B4" r:id="rId3" xr:uid="{B83F022D-7BEA-4622-98DB-D02B88C3A763}"/>
    <hyperlink ref="B5" r:id="rId4" xr:uid="{517FC94A-1F81-4CDC-A6EC-64420BEEC892}"/>
    <hyperlink ref="B6" r:id="rId5" xr:uid="{EB374E06-7A81-4F94-8690-4C8C65C7D337}"/>
    <hyperlink ref="B7" r:id="rId6" xr:uid="{FA618AE7-1C42-490F-8387-33DD2A7F2E02}"/>
    <hyperlink ref="B8" r:id="rId7" xr:uid="{E24F67C7-61EA-490F-BC4E-9B28A75B9256}"/>
    <hyperlink ref="B9" r:id="rId8" xr:uid="{307188B7-EAE0-4A34-9DAA-9EE51D81B909}"/>
    <hyperlink ref="B10" r:id="rId9" xr:uid="{E806C031-5591-4DCF-AED5-E15612C4FB4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Listino</vt:lpstr>
      <vt:lpstr>Preventivo Savio</vt:lpstr>
      <vt:lpstr>Depliant</vt:lpstr>
      <vt:lpstr>'Preventivo Savio'!Area_stampa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Manuel Surace</cp:lastModifiedBy>
  <cp:lastPrinted>2026-02-19T15:02:41Z</cp:lastPrinted>
  <dcterms:created xsi:type="dcterms:W3CDTF">2026-02-11T15:43:55Z</dcterms:created>
  <dcterms:modified xsi:type="dcterms:W3CDTF">2026-02-19T15:02:52Z</dcterms:modified>
</cp:coreProperties>
</file>